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87A241D-B31A-4704-9CAC-12D8CFC6CE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シート" sheetId="2" r:id="rId1"/>
    <sheet name="NO1" sheetId="1" r:id="rId2"/>
    <sheet name="NO2" sheetId="3" r:id="rId3"/>
    <sheet name="NO3" sheetId="4" r:id="rId4"/>
    <sheet name="NO4" sheetId="5" r:id="rId5"/>
    <sheet name="NO5" sheetId="6" r:id="rId6"/>
    <sheet name="NO6" sheetId="7" r:id="rId7"/>
    <sheet name="NO7" sheetId="8" r:id="rId8"/>
    <sheet name="NO8" sheetId="9" r:id="rId9"/>
    <sheet name="NO9" sheetId="10" r:id="rId10"/>
    <sheet name="NO10" sheetId="11" r:id="rId11"/>
  </sheets>
  <calcPr calcId="181029"/>
</workbook>
</file>

<file path=xl/calcChain.xml><?xml version="1.0" encoding="utf-8"?>
<calcChain xmlns="http://schemas.openxmlformats.org/spreadsheetml/2006/main">
  <c r="C3" i="6" l="1"/>
  <c r="G6" i="2"/>
  <c r="G8" i="2"/>
  <c r="G9" i="2"/>
  <c r="G10" i="2"/>
  <c r="G11" i="2"/>
  <c r="G3" i="2"/>
  <c r="G4" i="2"/>
  <c r="G5" i="2"/>
  <c r="G2" i="2"/>
  <c r="A1" i="11"/>
  <c r="A1" i="10"/>
  <c r="A1" i="9"/>
  <c r="A1" i="7"/>
  <c r="A3" i="1"/>
  <c r="C3" i="11"/>
  <c r="C3" i="10"/>
  <c r="C3" i="9"/>
  <c r="C3" i="8"/>
  <c r="C3" i="7"/>
  <c r="B3" i="11"/>
  <c r="C63" i="11" s="1"/>
  <c r="B3" i="10"/>
  <c r="C63" i="10" s="1"/>
  <c r="B3" i="9"/>
  <c r="C64" i="9" s="1"/>
  <c r="B3" i="8"/>
  <c r="C64" i="8" s="1"/>
  <c r="B3" i="7"/>
  <c r="C64" i="7" s="1"/>
  <c r="A3" i="11"/>
  <c r="A3" i="10"/>
  <c r="A3" i="9"/>
  <c r="B6" i="9" s="1"/>
  <c r="A3" i="8"/>
  <c r="B6" i="8" s="1"/>
  <c r="A1" i="8"/>
  <c r="A3" i="7"/>
  <c r="B3" i="6"/>
  <c r="C65" i="6" s="1"/>
  <c r="A3" i="6"/>
  <c r="C3" i="5"/>
  <c r="B3" i="5"/>
  <c r="A3" i="5"/>
  <c r="C3" i="4"/>
  <c r="B3" i="4"/>
  <c r="A3" i="4"/>
  <c r="B6" i="4" s="1"/>
  <c r="C3" i="3"/>
  <c r="B3" i="3"/>
  <c r="B3" i="1"/>
  <c r="A3" i="3"/>
  <c r="D66" i="11"/>
  <c r="C46" i="11"/>
  <c r="C38" i="11"/>
  <c r="C30" i="11"/>
  <c r="C22" i="11"/>
  <c r="C14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7" i="11"/>
  <c r="B6" i="11"/>
  <c r="D66" i="10"/>
  <c r="C64" i="10"/>
  <c r="C60" i="10"/>
  <c r="C56" i="10"/>
  <c r="C52" i="10"/>
  <c r="C48" i="10"/>
  <c r="C44" i="10"/>
  <c r="C40" i="10"/>
  <c r="C36" i="10"/>
  <c r="C34" i="10"/>
  <c r="C32" i="10"/>
  <c r="C30" i="10"/>
  <c r="C28" i="10"/>
  <c r="C26" i="10"/>
  <c r="C24" i="10"/>
  <c r="C22" i="10"/>
  <c r="C20" i="10"/>
  <c r="C18" i="10"/>
  <c r="C16" i="10"/>
  <c r="C14" i="10"/>
  <c r="C12" i="10"/>
  <c r="C10" i="10"/>
  <c r="C9" i="10"/>
  <c r="C8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C7" i="10"/>
  <c r="A7" i="10"/>
  <c r="C6" i="10"/>
  <c r="B6" i="10"/>
  <c r="D66" i="9"/>
  <c r="C21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7" i="9"/>
  <c r="D66" i="8"/>
  <c r="C65" i="8"/>
  <c r="C62" i="8"/>
  <c r="C61" i="8"/>
  <c r="C58" i="8"/>
  <c r="C57" i="8"/>
  <c r="C54" i="8"/>
  <c r="C53" i="8"/>
  <c r="C50" i="8"/>
  <c r="C49" i="8"/>
  <c r="C46" i="8"/>
  <c r="C45" i="8"/>
  <c r="C42" i="8"/>
  <c r="C41" i="8"/>
  <c r="C38" i="8"/>
  <c r="C37" i="8"/>
  <c r="C34" i="8"/>
  <c r="C33" i="8"/>
  <c r="C30" i="8"/>
  <c r="C29" i="8"/>
  <c r="C26" i="8"/>
  <c r="C25" i="8"/>
  <c r="C22" i="8"/>
  <c r="C21" i="8"/>
  <c r="C18" i="8"/>
  <c r="C17" i="8"/>
  <c r="C14" i="8"/>
  <c r="C13" i="8"/>
  <c r="C10" i="8"/>
  <c r="C9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C7" i="8"/>
  <c r="A7" i="8"/>
  <c r="D66" i="7"/>
  <c r="C65" i="7"/>
  <c r="C61" i="7"/>
  <c r="C57" i="7"/>
  <c r="C53" i="7"/>
  <c r="C49" i="7"/>
  <c r="C45" i="7"/>
  <c r="C41" i="7"/>
  <c r="C37" i="7"/>
  <c r="C33" i="7"/>
  <c r="C29" i="7"/>
  <c r="C25" i="7"/>
  <c r="C21" i="7"/>
  <c r="C17" i="7"/>
  <c r="C13" i="7"/>
  <c r="C9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C6" i="7"/>
  <c r="B6" i="7"/>
  <c r="D66" i="6"/>
  <c r="C62" i="6"/>
  <c r="C58" i="6"/>
  <c r="C54" i="6"/>
  <c r="C50" i="6"/>
  <c r="C46" i="6"/>
  <c r="C42" i="6"/>
  <c r="C38" i="6"/>
  <c r="C34" i="6"/>
  <c r="C30" i="6"/>
  <c r="C26" i="6"/>
  <c r="C22" i="6"/>
  <c r="C18" i="6"/>
  <c r="C14" i="6"/>
  <c r="C10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B6" i="6"/>
  <c r="D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C7" i="5"/>
  <c r="A7" i="5"/>
  <c r="C6" i="5"/>
  <c r="B6" i="5"/>
  <c r="E6" i="5" s="1"/>
  <c r="D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C6" i="4"/>
  <c r="D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C7" i="3"/>
  <c r="A7" i="3"/>
  <c r="C6" i="3"/>
  <c r="B6" i="3"/>
  <c r="E6" i="3" s="1"/>
  <c r="C3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" i="1"/>
  <c r="C7" i="6" l="1"/>
  <c r="C15" i="6"/>
  <c r="C23" i="6"/>
  <c r="C27" i="6"/>
  <c r="C31" i="6"/>
  <c r="C39" i="6"/>
  <c r="C43" i="6"/>
  <c r="C47" i="6"/>
  <c r="C51" i="6"/>
  <c r="C55" i="6"/>
  <c r="C59" i="6"/>
  <c r="C63" i="6"/>
  <c r="C10" i="7"/>
  <c r="C18" i="7"/>
  <c r="C26" i="7"/>
  <c r="C34" i="7"/>
  <c r="C38" i="7"/>
  <c r="C46" i="7"/>
  <c r="C54" i="7"/>
  <c r="C62" i="7"/>
  <c r="C6" i="11"/>
  <c r="C16" i="11"/>
  <c r="C32" i="11"/>
  <c r="C50" i="11"/>
  <c r="C8" i="6"/>
  <c r="C12" i="6"/>
  <c r="C16" i="6"/>
  <c r="C20" i="6"/>
  <c r="C24" i="6"/>
  <c r="C28" i="6"/>
  <c r="C32" i="6"/>
  <c r="C36" i="6"/>
  <c r="C40" i="6"/>
  <c r="C44" i="6"/>
  <c r="C48" i="6"/>
  <c r="C52" i="6"/>
  <c r="C56" i="6"/>
  <c r="C60" i="6"/>
  <c r="C7" i="7"/>
  <c r="C11" i="7"/>
  <c r="C15" i="7"/>
  <c r="C19" i="7"/>
  <c r="C23" i="7"/>
  <c r="C27" i="7"/>
  <c r="C31" i="7"/>
  <c r="C35" i="7"/>
  <c r="C39" i="7"/>
  <c r="C43" i="7"/>
  <c r="C47" i="7"/>
  <c r="C51" i="7"/>
  <c r="C55" i="7"/>
  <c r="C59" i="7"/>
  <c r="C63" i="7"/>
  <c r="C11" i="8"/>
  <c r="C15" i="8"/>
  <c r="C19" i="8"/>
  <c r="C23" i="8"/>
  <c r="C27" i="8"/>
  <c r="C31" i="8"/>
  <c r="C35" i="8"/>
  <c r="C39" i="8"/>
  <c r="C43" i="8"/>
  <c r="C47" i="8"/>
  <c r="C51" i="8"/>
  <c r="C55" i="8"/>
  <c r="C59" i="8"/>
  <c r="C63" i="8"/>
  <c r="C10" i="11"/>
  <c r="C18" i="11"/>
  <c r="C26" i="11"/>
  <c r="C34" i="11"/>
  <c r="C42" i="11"/>
  <c r="C56" i="11"/>
  <c r="C11" i="6"/>
  <c r="C19" i="6"/>
  <c r="C35" i="6"/>
  <c r="C14" i="7"/>
  <c r="C22" i="7"/>
  <c r="C30" i="7"/>
  <c r="C42" i="7"/>
  <c r="C50" i="7"/>
  <c r="C58" i="7"/>
  <c r="C8" i="11"/>
  <c r="C24" i="11"/>
  <c r="C40" i="11"/>
  <c r="C6" i="6"/>
  <c r="C9" i="6"/>
  <c r="C13" i="6"/>
  <c r="C17" i="6"/>
  <c r="C21" i="6"/>
  <c r="C25" i="6"/>
  <c r="C29" i="6"/>
  <c r="C33" i="6"/>
  <c r="C37" i="6"/>
  <c r="C41" i="6"/>
  <c r="C45" i="6"/>
  <c r="C49" i="6"/>
  <c r="C53" i="6"/>
  <c r="C57" i="6"/>
  <c r="C61" i="6"/>
  <c r="F6" i="7"/>
  <c r="C8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" i="8"/>
  <c r="C8" i="8"/>
  <c r="C12" i="8"/>
  <c r="C16" i="8"/>
  <c r="C20" i="8"/>
  <c r="C24" i="8"/>
  <c r="C28" i="8"/>
  <c r="C32" i="8"/>
  <c r="C36" i="8"/>
  <c r="C40" i="8"/>
  <c r="C44" i="8"/>
  <c r="C48" i="8"/>
  <c r="C52" i="8"/>
  <c r="C56" i="8"/>
  <c r="C60" i="8"/>
  <c r="C7" i="11"/>
  <c r="C12" i="11"/>
  <c r="C20" i="11"/>
  <c r="C28" i="11"/>
  <c r="C36" i="11"/>
  <c r="C44" i="11"/>
  <c r="C9" i="11"/>
  <c r="C13" i="11"/>
  <c r="C17" i="11"/>
  <c r="C21" i="11"/>
  <c r="C25" i="11"/>
  <c r="C29" i="11"/>
  <c r="C33" i="11"/>
  <c r="C37" i="11"/>
  <c r="C41" i="11"/>
  <c r="C45" i="11"/>
  <c r="C49" i="11"/>
  <c r="C53" i="11"/>
  <c r="C11" i="11"/>
  <c r="C15" i="11"/>
  <c r="C19" i="11"/>
  <c r="C23" i="11"/>
  <c r="C27" i="11"/>
  <c r="C31" i="11"/>
  <c r="C35" i="11"/>
  <c r="C39" i="11"/>
  <c r="C43" i="11"/>
  <c r="C47" i="11"/>
  <c r="C51" i="11"/>
  <c r="C60" i="11"/>
  <c r="C48" i="11"/>
  <c r="C52" i="11"/>
  <c r="C64" i="11"/>
  <c r="C9" i="9"/>
  <c r="C13" i="9"/>
  <c r="C17" i="9"/>
  <c r="C29" i="9"/>
  <c r="C37" i="9"/>
  <c r="C45" i="9"/>
  <c r="C57" i="9"/>
  <c r="C65" i="9"/>
  <c r="C7" i="9"/>
  <c r="C10" i="9"/>
  <c r="C14" i="9"/>
  <c r="C18" i="9"/>
  <c r="C22" i="9"/>
  <c r="C26" i="9"/>
  <c r="C30" i="9"/>
  <c r="C34" i="9"/>
  <c r="C38" i="9"/>
  <c r="C42" i="9"/>
  <c r="C46" i="9"/>
  <c r="C50" i="9"/>
  <c r="C54" i="9"/>
  <c r="C58" i="9"/>
  <c r="C62" i="9"/>
  <c r="C6" i="9"/>
  <c r="F6" i="9" s="1"/>
  <c r="C11" i="9"/>
  <c r="C15" i="9"/>
  <c r="C19" i="9"/>
  <c r="C23" i="9"/>
  <c r="C27" i="9"/>
  <c r="C31" i="9"/>
  <c r="C35" i="9"/>
  <c r="C39" i="9"/>
  <c r="C43" i="9"/>
  <c r="C47" i="9"/>
  <c r="C51" i="9"/>
  <c r="C55" i="9"/>
  <c r="C59" i="9"/>
  <c r="C63" i="9"/>
  <c r="C25" i="9"/>
  <c r="C33" i="9"/>
  <c r="C41" i="9"/>
  <c r="C49" i="9"/>
  <c r="C53" i="9"/>
  <c r="C61" i="9"/>
  <c r="C8" i="9"/>
  <c r="C12" i="9"/>
  <c r="C16" i="9"/>
  <c r="C20" i="9"/>
  <c r="C24" i="9"/>
  <c r="C28" i="9"/>
  <c r="C32" i="9"/>
  <c r="C36" i="9"/>
  <c r="C40" i="9"/>
  <c r="C44" i="9"/>
  <c r="C48" i="9"/>
  <c r="C52" i="9"/>
  <c r="C56" i="9"/>
  <c r="C60" i="9"/>
  <c r="C57" i="11"/>
  <c r="C61" i="11"/>
  <c r="C65" i="11"/>
  <c r="C54" i="11"/>
  <c r="C58" i="11"/>
  <c r="C62" i="11"/>
  <c r="C55" i="11"/>
  <c r="C59" i="11"/>
  <c r="C13" i="10"/>
  <c r="C17" i="10"/>
  <c r="C21" i="10"/>
  <c r="C25" i="10"/>
  <c r="C29" i="10"/>
  <c r="C33" i="10"/>
  <c r="C37" i="10"/>
  <c r="C41" i="10"/>
  <c r="C45" i="10"/>
  <c r="C49" i="10"/>
  <c r="C53" i="10"/>
  <c r="C57" i="10"/>
  <c r="C61" i="10"/>
  <c r="C65" i="10"/>
  <c r="C38" i="10"/>
  <c r="C42" i="10"/>
  <c r="C46" i="10"/>
  <c r="C50" i="10"/>
  <c r="C54" i="10"/>
  <c r="C58" i="10"/>
  <c r="C62" i="10"/>
  <c r="C11" i="10"/>
  <c r="C15" i="10"/>
  <c r="C19" i="10"/>
  <c r="C23" i="10"/>
  <c r="C27" i="10"/>
  <c r="C31" i="10"/>
  <c r="C35" i="10"/>
  <c r="C39" i="10"/>
  <c r="C43" i="10"/>
  <c r="C47" i="10"/>
  <c r="C51" i="10"/>
  <c r="C55" i="10"/>
  <c r="C59" i="10"/>
  <c r="F6" i="8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 s="1"/>
  <c r="F50" i="8" s="1"/>
  <c r="F51" i="8" s="1"/>
  <c r="F52" i="8" s="1"/>
  <c r="F53" i="8" s="1"/>
  <c r="F54" i="8" s="1"/>
  <c r="F55" i="8" s="1"/>
  <c r="F56" i="8" s="1"/>
  <c r="F57" i="8" s="1"/>
  <c r="F58" i="8" s="1"/>
  <c r="F59" i="8" s="1"/>
  <c r="F60" i="8" s="1"/>
  <c r="F61" i="8" s="1"/>
  <c r="F62" i="8" s="1"/>
  <c r="F63" i="8" s="1"/>
  <c r="F64" i="8" s="1"/>
  <c r="F65" i="8" s="1"/>
  <c r="F7" i="7"/>
  <c r="F8" i="7" s="1"/>
  <c r="F9" i="7" s="1"/>
  <c r="F10" i="7" s="1"/>
  <c r="C64" i="6"/>
  <c r="F6" i="5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E64" i="11"/>
  <c r="E62" i="11"/>
  <c r="E60" i="11"/>
  <c r="E58" i="11"/>
  <c r="E56" i="11"/>
  <c r="E54" i="11"/>
  <c r="E52" i="11"/>
  <c r="E50" i="11"/>
  <c r="E48" i="11"/>
  <c r="E46" i="11"/>
  <c r="E44" i="11"/>
  <c r="E42" i="11"/>
  <c r="E40" i="11"/>
  <c r="E38" i="11"/>
  <c r="E36" i="11"/>
  <c r="E34" i="11"/>
  <c r="E32" i="11"/>
  <c r="E30" i="11"/>
  <c r="E28" i="11"/>
  <c r="E26" i="11"/>
  <c r="E24" i="11"/>
  <c r="E22" i="11"/>
  <c r="E20" i="11"/>
  <c r="E18" i="11"/>
  <c r="E16" i="11"/>
  <c r="E14" i="11"/>
  <c r="E12" i="11"/>
  <c r="E10" i="11"/>
  <c r="E8" i="11"/>
  <c r="E6" i="11"/>
  <c r="E65" i="11"/>
  <c r="E63" i="11"/>
  <c r="E61" i="11"/>
  <c r="E59" i="11"/>
  <c r="E57" i="11"/>
  <c r="E55" i="11"/>
  <c r="E53" i="11"/>
  <c r="E51" i="11"/>
  <c r="E49" i="11"/>
  <c r="E47" i="11"/>
  <c r="E45" i="11"/>
  <c r="E43" i="11"/>
  <c r="E41" i="11"/>
  <c r="E39" i="11"/>
  <c r="E37" i="11"/>
  <c r="E35" i="11"/>
  <c r="E33" i="11"/>
  <c r="E31" i="11"/>
  <c r="E29" i="11"/>
  <c r="E27" i="11"/>
  <c r="E25" i="11"/>
  <c r="E23" i="11"/>
  <c r="E21" i="11"/>
  <c r="E19" i="11"/>
  <c r="E17" i="11"/>
  <c r="E15" i="11"/>
  <c r="E13" i="11"/>
  <c r="E11" i="11"/>
  <c r="E9" i="11"/>
  <c r="E7" i="11"/>
  <c r="F6" i="1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E64" i="10"/>
  <c r="E62" i="10"/>
  <c r="E60" i="10"/>
  <c r="E58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54" i="10"/>
  <c r="E46" i="10"/>
  <c r="E38" i="10"/>
  <c r="E26" i="10"/>
  <c r="E25" i="10"/>
  <c r="E18" i="10"/>
  <c r="E17" i="10"/>
  <c r="E10" i="10"/>
  <c r="E9" i="10"/>
  <c r="E7" i="10"/>
  <c r="E52" i="10"/>
  <c r="E36" i="10"/>
  <c r="E27" i="10"/>
  <c r="E19" i="10"/>
  <c r="E11" i="10"/>
  <c r="E56" i="10"/>
  <c r="E48" i="10"/>
  <c r="E40" i="10"/>
  <c r="E32" i="10"/>
  <c r="E31" i="10"/>
  <c r="E24" i="10"/>
  <c r="E23" i="10"/>
  <c r="E16" i="10"/>
  <c r="E15" i="10"/>
  <c r="F6" i="10"/>
  <c r="F7" i="10" s="1"/>
  <c r="F8" i="10" s="1"/>
  <c r="F9" i="10" s="1"/>
  <c r="F10" i="10" s="1"/>
  <c r="E28" i="10"/>
  <c r="E12" i="10"/>
  <c r="E50" i="10"/>
  <c r="E42" i="10"/>
  <c r="E34" i="10"/>
  <c r="E30" i="10"/>
  <c r="E29" i="10"/>
  <c r="E22" i="10"/>
  <c r="E21" i="10"/>
  <c r="E14" i="10"/>
  <c r="E13" i="10"/>
  <c r="E8" i="10"/>
  <c r="E6" i="10"/>
  <c r="E44" i="10"/>
  <c r="E20" i="10"/>
  <c r="E64" i="9"/>
  <c r="E62" i="9"/>
  <c r="E60" i="9"/>
  <c r="E58" i="9"/>
  <c r="E56" i="9"/>
  <c r="E54" i="9"/>
  <c r="E52" i="9"/>
  <c r="E50" i="9"/>
  <c r="E48" i="9"/>
  <c r="E46" i="9"/>
  <c r="E44" i="9"/>
  <c r="E42" i="9"/>
  <c r="E40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E12" i="9"/>
  <c r="E10" i="9"/>
  <c r="E8" i="9"/>
  <c r="E6" i="9"/>
  <c r="E65" i="9"/>
  <c r="E63" i="9"/>
  <c r="E61" i="9"/>
  <c r="E59" i="9"/>
  <c r="E57" i="9"/>
  <c r="E55" i="9"/>
  <c r="E53" i="9"/>
  <c r="E51" i="9"/>
  <c r="E49" i="9"/>
  <c r="E47" i="9"/>
  <c r="E45" i="9"/>
  <c r="E43" i="9"/>
  <c r="E41" i="9"/>
  <c r="E39" i="9"/>
  <c r="E37" i="9"/>
  <c r="E35" i="9"/>
  <c r="E33" i="9"/>
  <c r="E31" i="9"/>
  <c r="E29" i="9"/>
  <c r="E27" i="9"/>
  <c r="E25" i="9"/>
  <c r="E23" i="9"/>
  <c r="E21" i="9"/>
  <c r="E19" i="9"/>
  <c r="E17" i="9"/>
  <c r="E15" i="9"/>
  <c r="E13" i="9"/>
  <c r="E11" i="9"/>
  <c r="E9" i="9"/>
  <c r="E7" i="9"/>
  <c r="E65" i="8"/>
  <c r="E63" i="8"/>
  <c r="E61" i="8"/>
  <c r="E59" i="8"/>
  <c r="E57" i="8"/>
  <c r="E55" i="8"/>
  <c r="E53" i="8"/>
  <c r="E51" i="8"/>
  <c r="E49" i="8"/>
  <c r="E47" i="8"/>
  <c r="E45" i="8"/>
  <c r="E43" i="8"/>
  <c r="E41" i="8"/>
  <c r="E39" i="8"/>
  <c r="E37" i="8"/>
  <c r="E35" i="8"/>
  <c r="E33" i="8"/>
  <c r="E31" i="8"/>
  <c r="E29" i="8"/>
  <c r="E27" i="8"/>
  <c r="E25" i="8"/>
  <c r="E23" i="8"/>
  <c r="E21" i="8"/>
  <c r="E19" i="8"/>
  <c r="E17" i="8"/>
  <c r="E15" i="8"/>
  <c r="E13" i="8"/>
  <c r="E11" i="8"/>
  <c r="E64" i="8"/>
  <c r="E56" i="8"/>
  <c r="E48" i="8"/>
  <c r="E40" i="8"/>
  <c r="E32" i="8"/>
  <c r="E24" i="8"/>
  <c r="E16" i="8"/>
  <c r="E38" i="8"/>
  <c r="E22" i="8"/>
  <c r="E14" i="8"/>
  <c r="E58" i="8"/>
  <c r="E50" i="8"/>
  <c r="E42" i="8"/>
  <c r="E34" i="8"/>
  <c r="E26" i="8"/>
  <c r="E18" i="8"/>
  <c r="E10" i="8"/>
  <c r="E9" i="8"/>
  <c r="E7" i="8"/>
  <c r="E62" i="8"/>
  <c r="E6" i="8"/>
  <c r="E60" i="8"/>
  <c r="E52" i="8"/>
  <c r="E44" i="8"/>
  <c r="E36" i="8"/>
  <c r="E28" i="8"/>
  <c r="E20" i="8"/>
  <c r="E12" i="8"/>
  <c r="E54" i="8"/>
  <c r="E46" i="8"/>
  <c r="E30" i="8"/>
  <c r="E8" i="8"/>
  <c r="E64" i="7"/>
  <c r="E62" i="7"/>
  <c r="E60" i="7"/>
  <c r="E58" i="7"/>
  <c r="E56" i="7"/>
  <c r="E54" i="7"/>
  <c r="E52" i="7"/>
  <c r="E50" i="7"/>
  <c r="E48" i="7"/>
  <c r="E46" i="7"/>
  <c r="E44" i="7"/>
  <c r="E42" i="7"/>
  <c r="E40" i="7"/>
  <c r="E38" i="7"/>
  <c r="E36" i="7"/>
  <c r="E34" i="7"/>
  <c r="E32" i="7"/>
  <c r="E30" i="7"/>
  <c r="E28" i="7"/>
  <c r="E26" i="7"/>
  <c r="E24" i="7"/>
  <c r="E22" i="7"/>
  <c r="E20" i="7"/>
  <c r="E18" i="7"/>
  <c r="E16" i="7"/>
  <c r="E14" i="7"/>
  <c r="E12" i="7"/>
  <c r="E10" i="7"/>
  <c r="E8" i="7"/>
  <c r="E6" i="7"/>
  <c r="E65" i="7"/>
  <c r="E63" i="7"/>
  <c r="E61" i="7"/>
  <c r="E59" i="7"/>
  <c r="E57" i="7"/>
  <c r="E55" i="7"/>
  <c r="E53" i="7"/>
  <c r="E51" i="7"/>
  <c r="E49" i="7"/>
  <c r="E47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9" i="7"/>
  <c r="E17" i="7"/>
  <c r="E15" i="7"/>
  <c r="E13" i="7"/>
  <c r="E11" i="7"/>
  <c r="E9" i="7"/>
  <c r="E7" i="7"/>
  <c r="E64" i="6"/>
  <c r="E62" i="6"/>
  <c r="E60" i="6"/>
  <c r="E58" i="6"/>
  <c r="E56" i="6"/>
  <c r="E54" i="6"/>
  <c r="E52" i="6"/>
  <c r="E50" i="6"/>
  <c r="E48" i="6"/>
  <c r="E46" i="6"/>
  <c r="E44" i="6"/>
  <c r="E42" i="6"/>
  <c r="E40" i="6"/>
  <c r="E38" i="6"/>
  <c r="E36" i="6"/>
  <c r="E34" i="6"/>
  <c r="E32" i="6"/>
  <c r="E30" i="6"/>
  <c r="E28" i="6"/>
  <c r="E26" i="6"/>
  <c r="E24" i="6"/>
  <c r="E22" i="6"/>
  <c r="E20" i="6"/>
  <c r="E18" i="6"/>
  <c r="E16" i="6"/>
  <c r="E14" i="6"/>
  <c r="E12" i="6"/>
  <c r="E10" i="6"/>
  <c r="E8" i="6"/>
  <c r="E6" i="6"/>
  <c r="E65" i="6"/>
  <c r="E63" i="6"/>
  <c r="E61" i="6"/>
  <c r="E59" i="6"/>
  <c r="E57" i="6"/>
  <c r="E55" i="6"/>
  <c r="E53" i="6"/>
  <c r="E51" i="6"/>
  <c r="E49" i="6"/>
  <c r="E47" i="6"/>
  <c r="E45" i="6"/>
  <c r="E43" i="6"/>
  <c r="E41" i="6"/>
  <c r="E39" i="6"/>
  <c r="E37" i="6"/>
  <c r="E35" i="6"/>
  <c r="E33" i="6"/>
  <c r="E31" i="6"/>
  <c r="E29" i="6"/>
  <c r="E27" i="6"/>
  <c r="E25" i="6"/>
  <c r="E23" i="6"/>
  <c r="E21" i="6"/>
  <c r="E19" i="6"/>
  <c r="E17" i="6"/>
  <c r="E15" i="6"/>
  <c r="E13" i="6"/>
  <c r="E11" i="6"/>
  <c r="E9" i="6"/>
  <c r="E7" i="6"/>
  <c r="F6" i="6"/>
  <c r="F7" i="6" s="1"/>
  <c r="F8" i="6" s="1"/>
  <c r="F9" i="6" s="1"/>
  <c r="F10" i="6" s="1"/>
  <c r="F11" i="6" s="1"/>
  <c r="F12" i="6" s="1"/>
  <c r="B7" i="5"/>
  <c r="D6" i="5"/>
  <c r="E65" i="5"/>
  <c r="E57" i="5"/>
  <c r="E49" i="5"/>
  <c r="E41" i="5"/>
  <c r="E33" i="5"/>
  <c r="E25" i="5"/>
  <c r="E22" i="5"/>
  <c r="E21" i="5"/>
  <c r="E14" i="5"/>
  <c r="E13" i="5"/>
  <c r="E8" i="5"/>
  <c r="E61" i="5"/>
  <c r="E53" i="5"/>
  <c r="E45" i="5"/>
  <c r="E37" i="5"/>
  <c r="E29" i="5"/>
  <c r="E18" i="5"/>
  <c r="E17" i="5"/>
  <c r="E10" i="5"/>
  <c r="E9" i="5"/>
  <c r="E7" i="5"/>
  <c r="D7" i="5" s="1"/>
  <c r="E59" i="5"/>
  <c r="E11" i="5"/>
  <c r="E12" i="5"/>
  <c r="E19" i="5"/>
  <c r="E20" i="5"/>
  <c r="E27" i="5"/>
  <c r="E35" i="5"/>
  <c r="E43" i="5"/>
  <c r="E51" i="5"/>
  <c r="E64" i="5"/>
  <c r="E62" i="5"/>
  <c r="E60" i="5"/>
  <c r="E58" i="5"/>
  <c r="E56" i="5"/>
  <c r="E54" i="5"/>
  <c r="E52" i="5"/>
  <c r="E50" i="5"/>
  <c r="E48" i="5"/>
  <c r="E46" i="5"/>
  <c r="E44" i="5"/>
  <c r="E42" i="5"/>
  <c r="E40" i="5"/>
  <c r="E38" i="5"/>
  <c r="E36" i="5"/>
  <c r="E34" i="5"/>
  <c r="E32" i="5"/>
  <c r="E30" i="5"/>
  <c r="E28" i="5"/>
  <c r="E26" i="5"/>
  <c r="E24" i="5"/>
  <c r="E15" i="5"/>
  <c r="E16" i="5"/>
  <c r="E23" i="5"/>
  <c r="E31" i="5"/>
  <c r="E39" i="5"/>
  <c r="E47" i="5"/>
  <c r="E55" i="5"/>
  <c r="E63" i="5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6" i="4"/>
  <c r="E65" i="4"/>
  <c r="E63" i="4"/>
  <c r="E61" i="4"/>
  <c r="E59" i="4"/>
  <c r="E57" i="4"/>
  <c r="E55" i="4"/>
  <c r="E53" i="4"/>
  <c r="E51" i="4"/>
  <c r="E49" i="4"/>
  <c r="E47" i="4"/>
  <c r="E45" i="4"/>
  <c r="E43" i="4"/>
  <c r="E41" i="4"/>
  <c r="E39" i="4"/>
  <c r="E37" i="4"/>
  <c r="E35" i="4"/>
  <c r="E33" i="4"/>
  <c r="E31" i="4"/>
  <c r="E29" i="4"/>
  <c r="E27" i="4"/>
  <c r="E25" i="4"/>
  <c r="E23" i="4"/>
  <c r="E21" i="4"/>
  <c r="E19" i="4"/>
  <c r="E17" i="4"/>
  <c r="E15" i="4"/>
  <c r="E13" i="4"/>
  <c r="E11" i="4"/>
  <c r="E9" i="4"/>
  <c r="E7" i="4"/>
  <c r="F6" i="4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B7" i="3"/>
  <c r="D6" i="3"/>
  <c r="E61" i="3"/>
  <c r="E37" i="3"/>
  <c r="E29" i="3"/>
  <c r="E53" i="3"/>
  <c r="E45" i="3"/>
  <c r="E21" i="3"/>
  <c r="E14" i="3"/>
  <c r="E13" i="3"/>
  <c r="E8" i="3"/>
  <c r="E64" i="3"/>
  <c r="E62" i="3"/>
  <c r="E60" i="3"/>
  <c r="E58" i="3"/>
  <c r="E56" i="3"/>
  <c r="E54" i="3"/>
  <c r="E52" i="3"/>
  <c r="E50" i="3"/>
  <c r="E48" i="3"/>
  <c r="E46" i="3"/>
  <c r="E44" i="3"/>
  <c r="E42" i="3"/>
  <c r="E40" i="3"/>
  <c r="E38" i="3"/>
  <c r="E36" i="3"/>
  <c r="E34" i="3"/>
  <c r="E32" i="3"/>
  <c r="E30" i="3"/>
  <c r="E28" i="3"/>
  <c r="E26" i="3"/>
  <c r="E24" i="3"/>
  <c r="E22" i="3"/>
  <c r="E59" i="3"/>
  <c r="E7" i="3"/>
  <c r="D7" i="3" s="1"/>
  <c r="E9" i="3"/>
  <c r="E10" i="3"/>
  <c r="E17" i="3"/>
  <c r="E18" i="3"/>
  <c r="E25" i="3"/>
  <c r="E33" i="3"/>
  <c r="E41" i="3"/>
  <c r="E49" i="3"/>
  <c r="E57" i="3"/>
  <c r="E65" i="3"/>
  <c r="F6" i="3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E15" i="3"/>
  <c r="E16" i="3"/>
  <c r="E27" i="3"/>
  <c r="E35" i="3"/>
  <c r="E43" i="3"/>
  <c r="E51" i="3"/>
  <c r="E11" i="3"/>
  <c r="E12" i="3"/>
  <c r="E19" i="3"/>
  <c r="E20" i="3"/>
  <c r="E23" i="3"/>
  <c r="E31" i="3"/>
  <c r="E39" i="3"/>
  <c r="E47" i="3"/>
  <c r="E55" i="3"/>
  <c r="E63" i="3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B6" i="1"/>
  <c r="F7" i="9" l="1"/>
  <c r="F13" i="6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11" i="7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11" i="10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1" i="11"/>
  <c r="F62" i="11" s="1"/>
  <c r="F63" i="11" s="1"/>
  <c r="F64" i="11" s="1"/>
  <c r="F65" i="11" s="1"/>
  <c r="F8" i="9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B7" i="11"/>
  <c r="D7" i="11" s="1"/>
  <c r="D6" i="11"/>
  <c r="B7" i="10"/>
  <c r="D7" i="10" s="1"/>
  <c r="D6" i="10"/>
  <c r="D6" i="9"/>
  <c r="B7" i="9"/>
  <c r="D7" i="9"/>
  <c r="B7" i="8"/>
  <c r="D6" i="8"/>
  <c r="B7" i="7"/>
  <c r="D6" i="7"/>
  <c r="B7" i="6"/>
  <c r="D6" i="6"/>
  <c r="B8" i="5"/>
  <c r="D8" i="5" s="1"/>
  <c r="B7" i="4"/>
  <c r="D6" i="4"/>
  <c r="B8" i="3"/>
  <c r="E37" i="1"/>
  <c r="E36" i="1"/>
  <c r="E38" i="1"/>
  <c r="A40" i="1"/>
  <c r="E39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E6" i="1"/>
  <c r="E8" i="1"/>
  <c r="E9" i="1"/>
  <c r="E13" i="1"/>
  <c r="E17" i="1"/>
  <c r="E21" i="1"/>
  <c r="E25" i="1"/>
  <c r="E29" i="1"/>
  <c r="E33" i="1"/>
  <c r="E19" i="1"/>
  <c r="E27" i="1"/>
  <c r="E35" i="1"/>
  <c r="E16" i="1"/>
  <c r="E24" i="1"/>
  <c r="E32" i="1"/>
  <c r="E10" i="1"/>
  <c r="E14" i="1"/>
  <c r="E18" i="1"/>
  <c r="E22" i="1"/>
  <c r="E26" i="1"/>
  <c r="E30" i="1"/>
  <c r="E34" i="1"/>
  <c r="E15" i="1"/>
  <c r="E23" i="1"/>
  <c r="E31" i="1"/>
  <c r="E12" i="1"/>
  <c r="E20" i="1"/>
  <c r="E28" i="1"/>
  <c r="E7" i="1"/>
  <c r="E11" i="1"/>
  <c r="B8" i="11" l="1"/>
  <c r="B8" i="10"/>
  <c r="B8" i="9"/>
  <c r="D7" i="8"/>
  <c r="B8" i="8" s="1"/>
  <c r="D7" i="7"/>
  <c r="B8" i="7" s="1"/>
  <c r="D7" i="6"/>
  <c r="B8" i="6" s="1"/>
  <c r="B9" i="5"/>
  <c r="D7" i="4"/>
  <c r="B8" i="4" s="1"/>
  <c r="D8" i="3"/>
  <c r="B9" i="3" s="1"/>
  <c r="E40" i="1"/>
  <c r="A41" i="1"/>
  <c r="D6" i="1"/>
  <c r="B7" i="1"/>
  <c r="D7" i="1" s="1"/>
  <c r="D8" i="11" l="1"/>
  <c r="B9" i="11" s="1"/>
  <c r="D8" i="10"/>
  <c r="B9" i="10" s="1"/>
  <c r="D8" i="9"/>
  <c r="B9" i="9" s="1"/>
  <c r="D8" i="8"/>
  <c r="B9" i="8" s="1"/>
  <c r="D8" i="7"/>
  <c r="B9" i="7" s="1"/>
  <c r="D8" i="6"/>
  <c r="B9" i="6" s="1"/>
  <c r="D9" i="5"/>
  <c r="B10" i="5" s="1"/>
  <c r="D8" i="4"/>
  <c r="B9" i="4" s="1"/>
  <c r="D9" i="3"/>
  <c r="B10" i="3" s="1"/>
  <c r="A42" i="1"/>
  <c r="E41" i="1"/>
  <c r="B8" i="1"/>
  <c r="D8" i="1" s="1"/>
  <c r="D9" i="11" l="1"/>
  <c r="B10" i="11" s="1"/>
  <c r="D9" i="10"/>
  <c r="B10" i="10" s="1"/>
  <c r="D9" i="9"/>
  <c r="B10" i="9" s="1"/>
  <c r="D9" i="8"/>
  <c r="B10" i="8" s="1"/>
  <c r="D9" i="7"/>
  <c r="B10" i="7" s="1"/>
  <c r="D9" i="6"/>
  <c r="B10" i="6" s="1"/>
  <c r="D10" i="5"/>
  <c r="B11" i="5" s="1"/>
  <c r="D9" i="4"/>
  <c r="B10" i="4" s="1"/>
  <c r="D10" i="3"/>
  <c r="B11" i="3" s="1"/>
  <c r="E42" i="1"/>
  <c r="A43" i="1"/>
  <c r="B9" i="1"/>
  <c r="D9" i="1" s="1"/>
  <c r="B10" i="1" s="1"/>
  <c r="D10" i="1" s="1"/>
  <c r="D10" i="11" l="1"/>
  <c r="B11" i="11" s="1"/>
  <c r="D10" i="10"/>
  <c r="B11" i="10" s="1"/>
  <c r="D10" i="9"/>
  <c r="B11" i="9" s="1"/>
  <c r="D10" i="8"/>
  <c r="B11" i="8" s="1"/>
  <c r="D10" i="7"/>
  <c r="B11" i="7" s="1"/>
  <c r="D10" i="6"/>
  <c r="B11" i="6" s="1"/>
  <c r="D11" i="5"/>
  <c r="B12" i="5" s="1"/>
  <c r="D10" i="4"/>
  <c r="B11" i="4" s="1"/>
  <c r="D11" i="3"/>
  <c r="B12" i="3" s="1"/>
  <c r="A44" i="1"/>
  <c r="E43" i="1"/>
  <c r="B11" i="1"/>
  <c r="D11" i="1" s="1"/>
  <c r="D11" i="11" l="1"/>
  <c r="B12" i="11" s="1"/>
  <c r="D11" i="10"/>
  <c r="B12" i="10" s="1"/>
  <c r="D11" i="9"/>
  <c r="B12" i="9" s="1"/>
  <c r="D11" i="8"/>
  <c r="B12" i="8" s="1"/>
  <c r="D11" i="7"/>
  <c r="B12" i="7" s="1"/>
  <c r="D11" i="6"/>
  <c r="B12" i="6" s="1"/>
  <c r="D12" i="5"/>
  <c r="B13" i="5" s="1"/>
  <c r="D11" i="4"/>
  <c r="B12" i="4" s="1"/>
  <c r="D12" i="3"/>
  <c r="B13" i="3" s="1"/>
  <c r="E44" i="1"/>
  <c r="A45" i="1"/>
  <c r="B12" i="1"/>
  <c r="D12" i="1" s="1"/>
  <c r="D12" i="11" l="1"/>
  <c r="B13" i="11" s="1"/>
  <c r="D12" i="10"/>
  <c r="B13" i="10" s="1"/>
  <c r="D12" i="9"/>
  <c r="B13" i="9" s="1"/>
  <c r="D12" i="8"/>
  <c r="B13" i="8" s="1"/>
  <c r="D12" i="7"/>
  <c r="B13" i="7" s="1"/>
  <c r="D12" i="6"/>
  <c r="B13" i="6" s="1"/>
  <c r="D13" i="5"/>
  <c r="B14" i="5" s="1"/>
  <c r="D12" i="4"/>
  <c r="B13" i="4" s="1"/>
  <c r="D13" i="3"/>
  <c r="B14" i="3" s="1"/>
  <c r="A46" i="1"/>
  <c r="E45" i="1"/>
  <c r="B13" i="1"/>
  <c r="D13" i="1" s="1"/>
  <c r="D13" i="11" l="1"/>
  <c r="B14" i="11" s="1"/>
  <c r="D13" i="10"/>
  <c r="B14" i="10" s="1"/>
  <c r="D13" i="9"/>
  <c r="B14" i="9" s="1"/>
  <c r="D13" i="8"/>
  <c r="B14" i="8" s="1"/>
  <c r="D13" i="7"/>
  <c r="B14" i="7" s="1"/>
  <c r="D13" i="6"/>
  <c r="B14" i="6" s="1"/>
  <c r="D14" i="5"/>
  <c r="B15" i="5" s="1"/>
  <c r="D13" i="4"/>
  <c r="B14" i="4" s="1"/>
  <c r="D14" i="3"/>
  <c r="B15" i="3" s="1"/>
  <c r="E46" i="1"/>
  <c r="A47" i="1"/>
  <c r="B14" i="1"/>
  <c r="D14" i="1" s="1"/>
  <c r="D14" i="11" l="1"/>
  <c r="B15" i="11" s="1"/>
  <c r="D14" i="10"/>
  <c r="B15" i="10" s="1"/>
  <c r="D14" i="9"/>
  <c r="B15" i="9" s="1"/>
  <c r="D14" i="8"/>
  <c r="B15" i="8" s="1"/>
  <c r="D14" i="7"/>
  <c r="B15" i="7" s="1"/>
  <c r="D14" i="6"/>
  <c r="B15" i="6" s="1"/>
  <c r="D15" i="5"/>
  <c r="B16" i="5" s="1"/>
  <c r="D14" i="4"/>
  <c r="B15" i="4" s="1"/>
  <c r="D15" i="3"/>
  <c r="B16" i="3" s="1"/>
  <c r="A48" i="1"/>
  <c r="E47" i="1"/>
  <c r="B15" i="1"/>
  <c r="D15" i="1" s="1"/>
  <c r="D15" i="11" l="1"/>
  <c r="B16" i="11" s="1"/>
  <c r="D15" i="10"/>
  <c r="B16" i="10" s="1"/>
  <c r="D15" i="9"/>
  <c r="B16" i="9" s="1"/>
  <c r="D15" i="8"/>
  <c r="B16" i="8" s="1"/>
  <c r="D15" i="7"/>
  <c r="B16" i="7" s="1"/>
  <c r="D15" i="6"/>
  <c r="B16" i="6" s="1"/>
  <c r="D16" i="5"/>
  <c r="B17" i="5" s="1"/>
  <c r="D15" i="4"/>
  <c r="B16" i="4" s="1"/>
  <c r="D16" i="3"/>
  <c r="B17" i="3" s="1"/>
  <c r="E48" i="1"/>
  <c r="A49" i="1"/>
  <c r="B16" i="1"/>
  <c r="D16" i="1" s="1"/>
  <c r="D16" i="11" l="1"/>
  <c r="B17" i="11" s="1"/>
  <c r="D16" i="10"/>
  <c r="B17" i="10" s="1"/>
  <c r="D16" i="9"/>
  <c r="B17" i="9" s="1"/>
  <c r="D16" i="8"/>
  <c r="B17" i="8" s="1"/>
  <c r="D16" i="7"/>
  <c r="B17" i="7" s="1"/>
  <c r="D16" i="6"/>
  <c r="B17" i="6" s="1"/>
  <c r="D17" i="5"/>
  <c r="B18" i="5" s="1"/>
  <c r="D16" i="4"/>
  <c r="B17" i="4" s="1"/>
  <c r="D17" i="3"/>
  <c r="B18" i="3" s="1"/>
  <c r="A50" i="1"/>
  <c r="E49" i="1"/>
  <c r="B17" i="1"/>
  <c r="D17" i="1" s="1"/>
  <c r="D17" i="11" l="1"/>
  <c r="B18" i="11" s="1"/>
  <c r="D17" i="10"/>
  <c r="B18" i="10" s="1"/>
  <c r="D17" i="9"/>
  <c r="B18" i="9" s="1"/>
  <c r="D17" i="8"/>
  <c r="B18" i="8" s="1"/>
  <c r="D17" i="7"/>
  <c r="B18" i="7" s="1"/>
  <c r="D17" i="6"/>
  <c r="B18" i="6" s="1"/>
  <c r="D18" i="5"/>
  <c r="B19" i="5" s="1"/>
  <c r="D17" i="4"/>
  <c r="B18" i="4" s="1"/>
  <c r="D18" i="3"/>
  <c r="B19" i="3" s="1"/>
  <c r="E50" i="1"/>
  <c r="A51" i="1"/>
  <c r="B18" i="1"/>
  <c r="D18" i="1" s="1"/>
  <c r="D18" i="11" l="1"/>
  <c r="B19" i="11" s="1"/>
  <c r="D18" i="10"/>
  <c r="B19" i="10" s="1"/>
  <c r="D18" i="9"/>
  <c r="B19" i="9" s="1"/>
  <c r="D18" i="8"/>
  <c r="B19" i="8" s="1"/>
  <c r="D18" i="7"/>
  <c r="B19" i="7" s="1"/>
  <c r="D18" i="6"/>
  <c r="B19" i="6" s="1"/>
  <c r="D19" i="5"/>
  <c r="B20" i="5" s="1"/>
  <c r="D18" i="4"/>
  <c r="B19" i="4" s="1"/>
  <c r="D19" i="3"/>
  <c r="B20" i="3" s="1"/>
  <c r="A52" i="1"/>
  <c r="E51" i="1"/>
  <c r="B19" i="1"/>
  <c r="D19" i="1" s="1"/>
  <c r="D19" i="11" l="1"/>
  <c r="B20" i="11" s="1"/>
  <c r="D19" i="10"/>
  <c r="B20" i="10" s="1"/>
  <c r="D19" i="9"/>
  <c r="B20" i="9" s="1"/>
  <c r="D19" i="8"/>
  <c r="B20" i="8" s="1"/>
  <c r="D19" i="7"/>
  <c r="B20" i="7" s="1"/>
  <c r="D19" i="6"/>
  <c r="B20" i="6" s="1"/>
  <c r="D20" i="5"/>
  <c r="B21" i="5" s="1"/>
  <c r="D19" i="4"/>
  <c r="B20" i="4" s="1"/>
  <c r="D20" i="3"/>
  <c r="B21" i="3" s="1"/>
  <c r="E52" i="1"/>
  <c r="A53" i="1"/>
  <c r="B20" i="1"/>
  <c r="D20" i="1" s="1"/>
  <c r="D20" i="11" l="1"/>
  <c r="B21" i="11" s="1"/>
  <c r="D20" i="10"/>
  <c r="B21" i="10" s="1"/>
  <c r="D20" i="9"/>
  <c r="B21" i="9" s="1"/>
  <c r="D20" i="8"/>
  <c r="B21" i="8" s="1"/>
  <c r="D20" i="7"/>
  <c r="B21" i="7" s="1"/>
  <c r="D20" i="6"/>
  <c r="B21" i="6" s="1"/>
  <c r="D21" i="5"/>
  <c r="B22" i="5" s="1"/>
  <c r="D20" i="4"/>
  <c r="B21" i="4" s="1"/>
  <c r="D21" i="3"/>
  <c r="B22" i="3" s="1"/>
  <c r="A54" i="1"/>
  <c r="E53" i="1"/>
  <c r="B21" i="1"/>
  <c r="D21" i="1" s="1"/>
  <c r="D21" i="11" l="1"/>
  <c r="B22" i="11" s="1"/>
  <c r="D21" i="10"/>
  <c r="B22" i="10" s="1"/>
  <c r="D21" i="9"/>
  <c r="B22" i="9" s="1"/>
  <c r="D21" i="8"/>
  <c r="B22" i="8" s="1"/>
  <c r="D21" i="7"/>
  <c r="B22" i="7" s="1"/>
  <c r="D21" i="6"/>
  <c r="B22" i="6" s="1"/>
  <c r="D22" i="5"/>
  <c r="B23" i="5" s="1"/>
  <c r="D21" i="4"/>
  <c r="B22" i="4" s="1"/>
  <c r="B23" i="3"/>
  <c r="D22" i="3"/>
  <c r="E54" i="1"/>
  <c r="A55" i="1"/>
  <c r="B22" i="1"/>
  <c r="D22" i="1" s="1"/>
  <c r="D22" i="11" l="1"/>
  <c r="B23" i="11" s="1"/>
  <c r="D22" i="10"/>
  <c r="B23" i="10" s="1"/>
  <c r="D22" i="9"/>
  <c r="B23" i="9" s="1"/>
  <c r="D22" i="8"/>
  <c r="B23" i="8" s="1"/>
  <c r="D22" i="7"/>
  <c r="B23" i="7" s="1"/>
  <c r="D22" i="6"/>
  <c r="B23" i="6" s="1"/>
  <c r="D23" i="5"/>
  <c r="B24" i="5" s="1"/>
  <c r="D22" i="4"/>
  <c r="B23" i="4" s="1"/>
  <c r="D23" i="3"/>
  <c r="B24" i="3" s="1"/>
  <c r="A56" i="1"/>
  <c r="E55" i="1"/>
  <c r="B23" i="1"/>
  <c r="D23" i="1" s="1"/>
  <c r="D23" i="11" l="1"/>
  <c r="B24" i="11" s="1"/>
  <c r="D23" i="10"/>
  <c r="B24" i="10" s="1"/>
  <c r="D23" i="9"/>
  <c r="B24" i="9" s="1"/>
  <c r="D23" i="8"/>
  <c r="B24" i="8" s="1"/>
  <c r="D23" i="7"/>
  <c r="B24" i="7" s="1"/>
  <c r="D23" i="6"/>
  <c r="B24" i="6" s="1"/>
  <c r="D24" i="5"/>
  <c r="B25" i="5" s="1"/>
  <c r="D23" i="4"/>
  <c r="B24" i="4" s="1"/>
  <c r="D24" i="3"/>
  <c r="B25" i="3" s="1"/>
  <c r="E56" i="1"/>
  <c r="A57" i="1"/>
  <c r="B24" i="1"/>
  <c r="D24" i="1" s="1"/>
  <c r="D24" i="11" l="1"/>
  <c r="B25" i="11" s="1"/>
  <c r="D24" i="10"/>
  <c r="B25" i="10" s="1"/>
  <c r="D24" i="9"/>
  <c r="B25" i="9" s="1"/>
  <c r="D24" i="8"/>
  <c r="B25" i="8" s="1"/>
  <c r="D24" i="7"/>
  <c r="B25" i="7" s="1"/>
  <c r="D24" i="6"/>
  <c r="B25" i="6" s="1"/>
  <c r="D25" i="5"/>
  <c r="B26" i="5" s="1"/>
  <c r="D24" i="4"/>
  <c r="B25" i="4" s="1"/>
  <c r="D25" i="3"/>
  <c r="B26" i="3" s="1"/>
  <c r="A58" i="1"/>
  <c r="E57" i="1"/>
  <c r="B25" i="1"/>
  <c r="D25" i="1" s="1"/>
  <c r="D25" i="11" l="1"/>
  <c r="B26" i="11" s="1"/>
  <c r="D25" i="10"/>
  <c r="B26" i="10" s="1"/>
  <c r="D25" i="9"/>
  <c r="B26" i="9" s="1"/>
  <c r="D25" i="8"/>
  <c r="B26" i="8" s="1"/>
  <c r="D25" i="7"/>
  <c r="B26" i="7" s="1"/>
  <c r="D25" i="6"/>
  <c r="B26" i="6" s="1"/>
  <c r="D26" i="5"/>
  <c r="B27" i="5" s="1"/>
  <c r="D25" i="4"/>
  <c r="B26" i="4" s="1"/>
  <c r="D26" i="3"/>
  <c r="B27" i="3" s="1"/>
  <c r="E58" i="1"/>
  <c r="A59" i="1"/>
  <c r="B26" i="1"/>
  <c r="D26" i="1" s="1"/>
  <c r="D26" i="11" l="1"/>
  <c r="B27" i="11" s="1"/>
  <c r="D26" i="10"/>
  <c r="B27" i="10" s="1"/>
  <c r="D26" i="9"/>
  <c r="B27" i="9" s="1"/>
  <c r="D26" i="8"/>
  <c r="B27" i="8" s="1"/>
  <c r="D26" i="7"/>
  <c r="B27" i="7" s="1"/>
  <c r="D26" i="6"/>
  <c r="B27" i="6" s="1"/>
  <c r="D27" i="5"/>
  <c r="B28" i="5" s="1"/>
  <c r="D26" i="4"/>
  <c r="B27" i="4" s="1"/>
  <c r="D27" i="3"/>
  <c r="B28" i="3" s="1"/>
  <c r="A60" i="1"/>
  <c r="E59" i="1"/>
  <c r="B27" i="1"/>
  <c r="D27" i="1" s="1"/>
  <c r="D27" i="11" l="1"/>
  <c r="B28" i="11" s="1"/>
  <c r="D27" i="10"/>
  <c r="B28" i="10" s="1"/>
  <c r="D27" i="9"/>
  <c r="B28" i="9" s="1"/>
  <c r="D27" i="8"/>
  <c r="B28" i="8" s="1"/>
  <c r="D27" i="7"/>
  <c r="B28" i="7" s="1"/>
  <c r="D27" i="6"/>
  <c r="B28" i="6" s="1"/>
  <c r="D28" i="5"/>
  <c r="B29" i="5" s="1"/>
  <c r="D27" i="4"/>
  <c r="B28" i="4" s="1"/>
  <c r="D28" i="3"/>
  <c r="B29" i="3" s="1"/>
  <c r="E60" i="1"/>
  <c r="A61" i="1"/>
  <c r="B28" i="1"/>
  <c r="D28" i="1" s="1"/>
  <c r="D28" i="11" l="1"/>
  <c r="B29" i="11" s="1"/>
  <c r="D28" i="10"/>
  <c r="B29" i="10" s="1"/>
  <c r="D28" i="9"/>
  <c r="B29" i="9" s="1"/>
  <c r="D28" i="8"/>
  <c r="B29" i="8" s="1"/>
  <c r="D28" i="7"/>
  <c r="B29" i="7" s="1"/>
  <c r="D28" i="6"/>
  <c r="B29" i="6" s="1"/>
  <c r="D29" i="5"/>
  <c r="B30" i="5" s="1"/>
  <c r="D28" i="4"/>
  <c r="B29" i="4" s="1"/>
  <c r="D29" i="3"/>
  <c r="B30" i="3" s="1"/>
  <c r="A62" i="1"/>
  <c r="E61" i="1"/>
  <c r="B29" i="1"/>
  <c r="D29" i="1" s="1"/>
  <c r="D29" i="11" l="1"/>
  <c r="B30" i="11" s="1"/>
  <c r="D29" i="10"/>
  <c r="B30" i="10" s="1"/>
  <c r="D29" i="9"/>
  <c r="B30" i="9" s="1"/>
  <c r="D29" i="8"/>
  <c r="B30" i="8" s="1"/>
  <c r="D29" i="7"/>
  <c r="B30" i="7" s="1"/>
  <c r="D29" i="6"/>
  <c r="B30" i="6" s="1"/>
  <c r="D30" i="5"/>
  <c r="B31" i="5" s="1"/>
  <c r="D29" i="4"/>
  <c r="B30" i="4" s="1"/>
  <c r="D30" i="3"/>
  <c r="B31" i="3" s="1"/>
  <c r="E62" i="1"/>
  <c r="A63" i="1"/>
  <c r="B30" i="1"/>
  <c r="D30" i="1" s="1"/>
  <c r="D30" i="11" l="1"/>
  <c r="B31" i="11" s="1"/>
  <c r="D30" i="10"/>
  <c r="B31" i="10" s="1"/>
  <c r="D30" i="9"/>
  <c r="B31" i="9" s="1"/>
  <c r="D30" i="8"/>
  <c r="B31" i="8" s="1"/>
  <c r="D30" i="7"/>
  <c r="B31" i="7" s="1"/>
  <c r="D30" i="6"/>
  <c r="B31" i="6" s="1"/>
  <c r="D31" i="5"/>
  <c r="B32" i="5" s="1"/>
  <c r="D30" i="4"/>
  <c r="B31" i="4" s="1"/>
  <c r="D31" i="3"/>
  <c r="B32" i="3" s="1"/>
  <c r="A64" i="1"/>
  <c r="E63" i="1"/>
  <c r="B31" i="1"/>
  <c r="D31" i="1" s="1"/>
  <c r="D31" i="11" l="1"/>
  <c r="B32" i="11" s="1"/>
  <c r="D31" i="10"/>
  <c r="B32" i="10" s="1"/>
  <c r="D31" i="9"/>
  <c r="B32" i="9" s="1"/>
  <c r="D31" i="8"/>
  <c r="B32" i="8" s="1"/>
  <c r="D31" i="7"/>
  <c r="B32" i="7" s="1"/>
  <c r="D31" i="6"/>
  <c r="B32" i="6" s="1"/>
  <c r="D32" i="5"/>
  <c r="B33" i="5" s="1"/>
  <c r="D31" i="4"/>
  <c r="B32" i="4" s="1"/>
  <c r="D32" i="3"/>
  <c r="B33" i="3" s="1"/>
  <c r="E64" i="1"/>
  <c r="A65" i="1"/>
  <c r="B32" i="1"/>
  <c r="D32" i="1" s="1"/>
  <c r="D32" i="11" l="1"/>
  <c r="B33" i="11" s="1"/>
  <c r="D32" i="10"/>
  <c r="B33" i="10" s="1"/>
  <c r="D32" i="9"/>
  <c r="B33" i="9" s="1"/>
  <c r="D32" i="8"/>
  <c r="B33" i="8" s="1"/>
  <c r="D32" i="7"/>
  <c r="B33" i="7" s="1"/>
  <c r="D32" i="6"/>
  <c r="B33" i="6" s="1"/>
  <c r="D33" i="5"/>
  <c r="B34" i="5" s="1"/>
  <c r="D32" i="4"/>
  <c r="B33" i="4" s="1"/>
  <c r="D33" i="3"/>
  <c r="B34" i="3" s="1"/>
  <c r="E65" i="1"/>
  <c r="B33" i="1"/>
  <c r="D33" i="1" s="1"/>
  <c r="D33" i="11" l="1"/>
  <c r="B34" i="11" s="1"/>
  <c r="D33" i="10"/>
  <c r="B34" i="10" s="1"/>
  <c r="D33" i="9"/>
  <c r="B34" i="9" s="1"/>
  <c r="D33" i="8"/>
  <c r="B34" i="8" s="1"/>
  <c r="D33" i="7"/>
  <c r="B34" i="7" s="1"/>
  <c r="D33" i="6"/>
  <c r="B34" i="6" s="1"/>
  <c r="D34" i="5"/>
  <c r="B35" i="5" s="1"/>
  <c r="D33" i="4"/>
  <c r="B34" i="4" s="1"/>
  <c r="D34" i="3"/>
  <c r="B35" i="3" s="1"/>
  <c r="D66" i="1"/>
  <c r="B34" i="1"/>
  <c r="D34" i="1" s="1"/>
  <c r="D34" i="11" l="1"/>
  <c r="B35" i="11" s="1"/>
  <c r="D34" i="10"/>
  <c r="B35" i="10" s="1"/>
  <c r="D34" i="9"/>
  <c r="B35" i="9" s="1"/>
  <c r="D34" i="8"/>
  <c r="B35" i="8" s="1"/>
  <c r="D34" i="7"/>
  <c r="B35" i="7" s="1"/>
  <c r="D34" i="6"/>
  <c r="B35" i="6" s="1"/>
  <c r="D35" i="5"/>
  <c r="B36" i="5" s="1"/>
  <c r="D34" i="4"/>
  <c r="B35" i="4" s="1"/>
  <c r="D35" i="3"/>
  <c r="B36" i="3" s="1"/>
  <c r="B35" i="1"/>
  <c r="D35" i="11" l="1"/>
  <c r="B36" i="11" s="1"/>
  <c r="D35" i="10"/>
  <c r="B36" i="10" s="1"/>
  <c r="D35" i="9"/>
  <c r="B36" i="9" s="1"/>
  <c r="D35" i="8"/>
  <c r="B36" i="8" s="1"/>
  <c r="D35" i="7"/>
  <c r="B36" i="7" s="1"/>
  <c r="D35" i="6"/>
  <c r="B36" i="6" s="1"/>
  <c r="D36" i="5"/>
  <c r="B37" i="5" s="1"/>
  <c r="D35" i="4"/>
  <c r="B36" i="4" s="1"/>
  <c r="D36" i="3"/>
  <c r="B37" i="3" s="1"/>
  <c r="D35" i="1"/>
  <c r="B36" i="1" s="1"/>
  <c r="D36" i="1" s="1"/>
  <c r="B37" i="1" s="1"/>
  <c r="D36" i="11" l="1"/>
  <c r="B37" i="11" s="1"/>
  <c r="D36" i="10"/>
  <c r="B37" i="10" s="1"/>
  <c r="D36" i="9"/>
  <c r="B37" i="9" s="1"/>
  <c r="D36" i="8"/>
  <c r="B37" i="8" s="1"/>
  <c r="D36" i="7"/>
  <c r="B37" i="7" s="1"/>
  <c r="D36" i="6"/>
  <c r="B37" i="6" s="1"/>
  <c r="D37" i="5"/>
  <c r="B38" i="5" s="1"/>
  <c r="D36" i="4"/>
  <c r="B37" i="4" s="1"/>
  <c r="D37" i="3"/>
  <c r="B38" i="3" s="1"/>
  <c r="D37" i="1"/>
  <c r="B38" i="1" s="1"/>
  <c r="D37" i="11" l="1"/>
  <c r="B38" i="11" s="1"/>
  <c r="D37" i="10"/>
  <c r="B38" i="10" s="1"/>
  <c r="D37" i="9"/>
  <c r="B38" i="9" s="1"/>
  <c r="D37" i="8"/>
  <c r="B38" i="8" s="1"/>
  <c r="D37" i="7"/>
  <c r="B38" i="7" s="1"/>
  <c r="D37" i="6"/>
  <c r="B38" i="6" s="1"/>
  <c r="D38" i="5"/>
  <c r="B39" i="5" s="1"/>
  <c r="D37" i="4"/>
  <c r="B38" i="4" s="1"/>
  <c r="D38" i="3"/>
  <c r="B39" i="3" s="1"/>
  <c r="D38" i="1"/>
  <c r="B39" i="1" s="1"/>
  <c r="D38" i="11" l="1"/>
  <c r="B39" i="11" s="1"/>
  <c r="D38" i="10"/>
  <c r="B39" i="10" s="1"/>
  <c r="D38" i="9"/>
  <c r="B39" i="9" s="1"/>
  <c r="D38" i="8"/>
  <c r="B39" i="8" s="1"/>
  <c r="D38" i="7"/>
  <c r="B39" i="7" s="1"/>
  <c r="D38" i="6"/>
  <c r="B39" i="6" s="1"/>
  <c r="D39" i="5"/>
  <c r="B40" i="5" s="1"/>
  <c r="D38" i="4"/>
  <c r="B39" i="4" s="1"/>
  <c r="D39" i="3"/>
  <c r="B40" i="3" s="1"/>
  <c r="D39" i="1"/>
  <c r="B40" i="1" s="1"/>
  <c r="D39" i="11" l="1"/>
  <c r="B40" i="11" s="1"/>
  <c r="D39" i="10"/>
  <c r="B40" i="10" s="1"/>
  <c r="D39" i="9"/>
  <c r="B40" i="9" s="1"/>
  <c r="D39" i="8"/>
  <c r="B40" i="8" s="1"/>
  <c r="D39" i="7"/>
  <c r="B40" i="7" s="1"/>
  <c r="D39" i="6"/>
  <c r="B40" i="6" s="1"/>
  <c r="D40" i="5"/>
  <c r="B41" i="5" s="1"/>
  <c r="D39" i="4"/>
  <c r="B40" i="4" s="1"/>
  <c r="D40" i="3"/>
  <c r="B41" i="3" s="1"/>
  <c r="D40" i="1"/>
  <c r="B41" i="1" s="1"/>
  <c r="D41" i="1" s="1"/>
  <c r="B42" i="1" s="1"/>
  <c r="D42" i="1" s="1"/>
  <c r="B43" i="1" s="1"/>
  <c r="D43" i="1" s="1"/>
  <c r="B44" i="1" s="1"/>
  <c r="D40" i="11" l="1"/>
  <c r="B41" i="11" s="1"/>
  <c r="D40" i="10"/>
  <c r="B41" i="10" s="1"/>
  <c r="D40" i="9"/>
  <c r="B41" i="9" s="1"/>
  <c r="D40" i="8"/>
  <c r="B41" i="8" s="1"/>
  <c r="D40" i="7"/>
  <c r="B41" i="7" s="1"/>
  <c r="D40" i="6"/>
  <c r="B41" i="6" s="1"/>
  <c r="D41" i="5"/>
  <c r="B42" i="5" s="1"/>
  <c r="D40" i="4"/>
  <c r="B41" i="4" s="1"/>
  <c r="D41" i="3"/>
  <c r="B42" i="3" s="1"/>
  <c r="D44" i="1"/>
  <c r="B45" i="1" s="1"/>
  <c r="D41" i="11" l="1"/>
  <c r="B42" i="11" s="1"/>
  <c r="D41" i="10"/>
  <c r="B42" i="10" s="1"/>
  <c r="D41" i="9"/>
  <c r="B42" i="9" s="1"/>
  <c r="D41" i="8"/>
  <c r="B42" i="8" s="1"/>
  <c r="D41" i="7"/>
  <c r="B42" i="7" s="1"/>
  <c r="D41" i="6"/>
  <c r="B42" i="6" s="1"/>
  <c r="D42" i="5"/>
  <c r="B43" i="5" s="1"/>
  <c r="D41" i="4"/>
  <c r="B42" i="4" s="1"/>
  <c r="D42" i="3"/>
  <c r="B43" i="3" s="1"/>
  <c r="D45" i="1"/>
  <c r="B46" i="1" s="1"/>
  <c r="D42" i="11" l="1"/>
  <c r="B43" i="11" s="1"/>
  <c r="D42" i="10"/>
  <c r="B43" i="10" s="1"/>
  <c r="D42" i="9"/>
  <c r="B43" i="9" s="1"/>
  <c r="D42" i="8"/>
  <c r="B43" i="8" s="1"/>
  <c r="D42" i="7"/>
  <c r="B43" i="7" s="1"/>
  <c r="D42" i="6"/>
  <c r="B43" i="6" s="1"/>
  <c r="D43" i="5"/>
  <c r="B44" i="5" s="1"/>
  <c r="D42" i="4"/>
  <c r="B43" i="4" s="1"/>
  <c r="D43" i="3"/>
  <c r="B44" i="3" s="1"/>
  <c r="D46" i="1"/>
  <c r="B47" i="1" s="1"/>
  <c r="D47" i="1" s="1"/>
  <c r="B48" i="1" s="1"/>
  <c r="D48" i="1" s="1"/>
  <c r="B49" i="1" s="1"/>
  <c r="D43" i="11" l="1"/>
  <c r="B44" i="11" s="1"/>
  <c r="D43" i="10"/>
  <c r="B44" i="10" s="1"/>
  <c r="D43" i="9"/>
  <c r="B44" i="9" s="1"/>
  <c r="D43" i="8"/>
  <c r="B44" i="8" s="1"/>
  <c r="D43" i="7"/>
  <c r="B44" i="7" s="1"/>
  <c r="D43" i="6"/>
  <c r="B44" i="6" s="1"/>
  <c r="D44" i="5"/>
  <c r="B45" i="5" s="1"/>
  <c r="D43" i="4"/>
  <c r="B44" i="4" s="1"/>
  <c r="D44" i="3"/>
  <c r="B45" i="3" s="1"/>
  <c r="D49" i="1"/>
  <c r="B50" i="1" s="1"/>
  <c r="D44" i="11" l="1"/>
  <c r="B45" i="11" s="1"/>
  <c r="D44" i="10"/>
  <c r="B45" i="10" s="1"/>
  <c r="D44" i="9"/>
  <c r="B45" i="9" s="1"/>
  <c r="D44" i="8"/>
  <c r="B45" i="8" s="1"/>
  <c r="D44" i="7"/>
  <c r="B45" i="7" s="1"/>
  <c r="D44" i="6"/>
  <c r="B45" i="6" s="1"/>
  <c r="D45" i="5"/>
  <c r="B46" i="5" s="1"/>
  <c r="D44" i="4"/>
  <c r="B45" i="4" s="1"/>
  <c r="D45" i="3"/>
  <c r="B46" i="3" s="1"/>
  <c r="D50" i="1"/>
  <c r="B51" i="1" s="1"/>
  <c r="D45" i="11" l="1"/>
  <c r="B46" i="11" s="1"/>
  <c r="D45" i="10"/>
  <c r="B46" i="10" s="1"/>
  <c r="D45" i="9"/>
  <c r="B46" i="9" s="1"/>
  <c r="D45" i="8"/>
  <c r="B46" i="8" s="1"/>
  <c r="D45" i="7"/>
  <c r="B46" i="7" s="1"/>
  <c r="D45" i="6"/>
  <c r="B46" i="6" s="1"/>
  <c r="D46" i="5"/>
  <c r="B47" i="5" s="1"/>
  <c r="D45" i="4"/>
  <c r="B46" i="4" s="1"/>
  <c r="D46" i="3"/>
  <c r="B47" i="3" s="1"/>
  <c r="D51" i="1"/>
  <c r="B52" i="1" s="1"/>
  <c r="D46" i="11" l="1"/>
  <c r="B47" i="11" s="1"/>
  <c r="D46" i="10"/>
  <c r="B47" i="10" s="1"/>
  <c r="D46" i="9"/>
  <c r="B47" i="9" s="1"/>
  <c r="D46" i="8"/>
  <c r="B47" i="8" s="1"/>
  <c r="D46" i="7"/>
  <c r="B47" i="7" s="1"/>
  <c r="D46" i="6"/>
  <c r="B47" i="6" s="1"/>
  <c r="D47" i="5"/>
  <c r="B48" i="5" s="1"/>
  <c r="D46" i="4"/>
  <c r="B47" i="4" s="1"/>
  <c r="D47" i="3"/>
  <c r="B48" i="3" s="1"/>
  <c r="D52" i="1"/>
  <c r="B53" i="1" s="1"/>
  <c r="D53" i="1" s="1"/>
  <c r="B54" i="1" s="1"/>
  <c r="D54" i="1" s="1"/>
  <c r="B55" i="1" s="1"/>
  <c r="D55" i="1" s="1"/>
  <c r="B56" i="1" s="1"/>
  <c r="D47" i="11" l="1"/>
  <c r="B48" i="11" s="1"/>
  <c r="D47" i="10"/>
  <c r="B48" i="10" s="1"/>
  <c r="D47" i="9"/>
  <c r="B48" i="9" s="1"/>
  <c r="D47" i="8"/>
  <c r="B48" i="8" s="1"/>
  <c r="D47" i="7"/>
  <c r="B48" i="7" s="1"/>
  <c r="D47" i="6"/>
  <c r="B48" i="6" s="1"/>
  <c r="D48" i="5"/>
  <c r="B49" i="5" s="1"/>
  <c r="D47" i="4"/>
  <c r="B48" i="4" s="1"/>
  <c r="D48" i="3"/>
  <c r="B49" i="3" s="1"/>
  <c r="D56" i="1"/>
  <c r="B57" i="1" s="1"/>
  <c r="D48" i="11" l="1"/>
  <c r="B49" i="11" s="1"/>
  <c r="D48" i="10"/>
  <c r="B49" i="10" s="1"/>
  <c r="D48" i="9"/>
  <c r="B49" i="9" s="1"/>
  <c r="D48" i="8"/>
  <c r="B49" i="8" s="1"/>
  <c r="D48" i="7"/>
  <c r="B49" i="7" s="1"/>
  <c r="D48" i="6"/>
  <c r="B49" i="6" s="1"/>
  <c r="D49" i="5"/>
  <c r="B50" i="5" s="1"/>
  <c r="D48" i="4"/>
  <c r="B49" i="4" s="1"/>
  <c r="D49" i="3"/>
  <c r="B50" i="3" s="1"/>
  <c r="D57" i="1"/>
  <c r="B58" i="1" s="1"/>
  <c r="D49" i="11" l="1"/>
  <c r="B50" i="11" s="1"/>
  <c r="D49" i="10"/>
  <c r="B50" i="10" s="1"/>
  <c r="D49" i="9"/>
  <c r="B50" i="9" s="1"/>
  <c r="D49" i="8"/>
  <c r="B50" i="8" s="1"/>
  <c r="D49" i="7"/>
  <c r="B50" i="7" s="1"/>
  <c r="D49" i="6"/>
  <c r="B50" i="6" s="1"/>
  <c r="D50" i="5"/>
  <c r="B51" i="5" s="1"/>
  <c r="D49" i="4"/>
  <c r="B50" i="4" s="1"/>
  <c r="D50" i="3"/>
  <c r="B51" i="3" s="1"/>
  <c r="D58" i="1"/>
  <c r="B59" i="1" s="1"/>
  <c r="D50" i="11" l="1"/>
  <c r="B51" i="11" s="1"/>
  <c r="D50" i="10"/>
  <c r="B51" i="10" s="1"/>
  <c r="D50" i="9"/>
  <c r="B51" i="9" s="1"/>
  <c r="D50" i="8"/>
  <c r="B51" i="8" s="1"/>
  <c r="D50" i="7"/>
  <c r="B51" i="7" s="1"/>
  <c r="D50" i="6"/>
  <c r="B51" i="6" s="1"/>
  <c r="D51" i="5"/>
  <c r="B52" i="5" s="1"/>
  <c r="D50" i="4"/>
  <c r="B51" i="4" s="1"/>
  <c r="D51" i="3"/>
  <c r="B52" i="3" s="1"/>
  <c r="D59" i="1"/>
  <c r="B60" i="1" s="1"/>
  <c r="D51" i="11" l="1"/>
  <c r="B52" i="11" s="1"/>
  <c r="D51" i="10"/>
  <c r="B52" i="10" s="1"/>
  <c r="D51" i="9"/>
  <c r="B52" i="9" s="1"/>
  <c r="D51" i="8"/>
  <c r="B52" i="8" s="1"/>
  <c r="D51" i="7"/>
  <c r="B52" i="7" s="1"/>
  <c r="D51" i="6"/>
  <c r="B52" i="6" s="1"/>
  <c r="D52" i="5"/>
  <c r="B53" i="5" s="1"/>
  <c r="D51" i="4"/>
  <c r="B52" i="4" s="1"/>
  <c r="D52" i="3"/>
  <c r="B53" i="3" s="1"/>
  <c r="D60" i="1"/>
  <c r="B61" i="1" s="1"/>
  <c r="D52" i="11" l="1"/>
  <c r="B53" i="11" s="1"/>
  <c r="D52" i="10"/>
  <c r="B53" i="10" s="1"/>
  <c r="D52" i="9"/>
  <c r="B53" i="9" s="1"/>
  <c r="D52" i="8"/>
  <c r="B53" i="8" s="1"/>
  <c r="D52" i="7"/>
  <c r="B53" i="7" s="1"/>
  <c r="D52" i="6"/>
  <c r="B53" i="6" s="1"/>
  <c r="D53" i="5"/>
  <c r="B54" i="5" s="1"/>
  <c r="D52" i="4"/>
  <c r="B53" i="4" s="1"/>
  <c r="D53" i="3"/>
  <c r="B54" i="3" s="1"/>
  <c r="D61" i="1"/>
  <c r="B62" i="1" s="1"/>
  <c r="D62" i="1" s="1"/>
  <c r="B63" i="1" s="1"/>
  <c r="D53" i="11" l="1"/>
  <c r="B54" i="11" s="1"/>
  <c r="D53" i="10"/>
  <c r="B54" i="10" s="1"/>
  <c r="D53" i="9"/>
  <c r="B54" i="9" s="1"/>
  <c r="D53" i="8"/>
  <c r="B54" i="8" s="1"/>
  <c r="D53" i="7"/>
  <c r="B54" i="7" s="1"/>
  <c r="D53" i="6"/>
  <c r="B54" i="6" s="1"/>
  <c r="D54" i="5"/>
  <c r="B55" i="5" s="1"/>
  <c r="D53" i="4"/>
  <c r="B54" i="4" s="1"/>
  <c r="D54" i="3"/>
  <c r="B55" i="3" s="1"/>
  <c r="D63" i="1"/>
  <c r="B64" i="1" s="1"/>
  <c r="D54" i="11" l="1"/>
  <c r="B55" i="11" s="1"/>
  <c r="D54" i="10"/>
  <c r="B55" i="10" s="1"/>
  <c r="D54" i="9"/>
  <c r="B55" i="9" s="1"/>
  <c r="D54" i="8"/>
  <c r="B55" i="8" s="1"/>
  <c r="D54" i="7"/>
  <c r="B55" i="7" s="1"/>
  <c r="D54" i="6"/>
  <c r="B55" i="6" s="1"/>
  <c r="D55" i="5"/>
  <c r="B56" i="5" s="1"/>
  <c r="D54" i="4"/>
  <c r="B55" i="4" s="1"/>
  <c r="D55" i="3"/>
  <c r="B56" i="3" s="1"/>
  <c r="D64" i="1"/>
  <c r="B65" i="1" s="1"/>
  <c r="D65" i="1" s="1"/>
  <c r="D55" i="11" l="1"/>
  <c r="B56" i="11" s="1"/>
  <c r="D55" i="10"/>
  <c r="B56" i="10" s="1"/>
  <c r="D55" i="9"/>
  <c r="B56" i="9" s="1"/>
  <c r="D55" i="8"/>
  <c r="B56" i="8" s="1"/>
  <c r="D55" i="7"/>
  <c r="B56" i="7" s="1"/>
  <c r="D55" i="6"/>
  <c r="B56" i="6" s="1"/>
  <c r="D56" i="5"/>
  <c r="B57" i="5" s="1"/>
  <c r="D55" i="4"/>
  <c r="B56" i="4" s="1"/>
  <c r="D56" i="3"/>
  <c r="B57" i="3" s="1"/>
  <c r="D56" i="11" l="1"/>
  <c r="B57" i="11" s="1"/>
  <c r="D56" i="10"/>
  <c r="B57" i="10" s="1"/>
  <c r="D56" i="9"/>
  <c r="B57" i="9" s="1"/>
  <c r="D56" i="8"/>
  <c r="B57" i="8" s="1"/>
  <c r="D56" i="7"/>
  <c r="B57" i="7" s="1"/>
  <c r="D56" i="6"/>
  <c r="B57" i="6" s="1"/>
  <c r="D57" i="5"/>
  <c r="B58" i="5" s="1"/>
  <c r="D56" i="4"/>
  <c r="B57" i="4" s="1"/>
  <c r="D57" i="3"/>
  <c r="B58" i="3" s="1"/>
  <c r="D57" i="11" l="1"/>
  <c r="B58" i="11" s="1"/>
  <c r="D57" i="10"/>
  <c r="B58" i="10" s="1"/>
  <c r="D57" i="9"/>
  <c r="B58" i="9" s="1"/>
  <c r="D57" i="8"/>
  <c r="B58" i="8" s="1"/>
  <c r="D57" i="7"/>
  <c r="B58" i="7" s="1"/>
  <c r="D57" i="6"/>
  <c r="B58" i="6" s="1"/>
  <c r="D58" i="5"/>
  <c r="B59" i="5" s="1"/>
  <c r="D57" i="4"/>
  <c r="B58" i="4" s="1"/>
  <c r="D58" i="3"/>
  <c r="B59" i="3" s="1"/>
  <c r="D58" i="11" l="1"/>
  <c r="B59" i="11" s="1"/>
  <c r="D58" i="10"/>
  <c r="B59" i="10" s="1"/>
  <c r="D58" i="9"/>
  <c r="B59" i="9" s="1"/>
  <c r="D58" i="8"/>
  <c r="B59" i="8" s="1"/>
  <c r="D58" i="7"/>
  <c r="B59" i="7" s="1"/>
  <c r="D58" i="6"/>
  <c r="B59" i="6" s="1"/>
  <c r="D59" i="5"/>
  <c r="B60" i="5" s="1"/>
  <c r="D58" i="4"/>
  <c r="B59" i="4" s="1"/>
  <c r="D59" i="3"/>
  <c r="B60" i="3" s="1"/>
  <c r="D59" i="11" l="1"/>
  <c r="B60" i="11" s="1"/>
  <c r="D59" i="10"/>
  <c r="B60" i="10" s="1"/>
  <c r="D59" i="9"/>
  <c r="B60" i="9" s="1"/>
  <c r="D59" i="8"/>
  <c r="B60" i="8" s="1"/>
  <c r="D59" i="7"/>
  <c r="B60" i="7" s="1"/>
  <c r="D59" i="6"/>
  <c r="B60" i="6" s="1"/>
  <c r="D60" i="5"/>
  <c r="B61" i="5" s="1"/>
  <c r="D59" i="4"/>
  <c r="B60" i="4" s="1"/>
  <c r="D60" i="3"/>
  <c r="B61" i="3" s="1"/>
  <c r="D60" i="11" l="1"/>
  <c r="B61" i="11" s="1"/>
  <c r="D60" i="10"/>
  <c r="B61" i="10" s="1"/>
  <c r="D60" i="9"/>
  <c r="B61" i="9" s="1"/>
  <c r="D60" i="8"/>
  <c r="B61" i="8" s="1"/>
  <c r="D60" i="7"/>
  <c r="B61" i="7" s="1"/>
  <c r="D60" i="6"/>
  <c r="B61" i="6" s="1"/>
  <c r="D61" i="5"/>
  <c r="B62" i="5" s="1"/>
  <c r="D60" i="4"/>
  <c r="B61" i="4" s="1"/>
  <c r="D61" i="3"/>
  <c r="B62" i="3" s="1"/>
  <c r="D61" i="11" l="1"/>
  <c r="B62" i="11" s="1"/>
  <c r="D61" i="10"/>
  <c r="B62" i="10" s="1"/>
  <c r="D61" i="9"/>
  <c r="B62" i="9" s="1"/>
  <c r="D61" i="8"/>
  <c r="B62" i="8" s="1"/>
  <c r="D61" i="7"/>
  <c r="B62" i="7" s="1"/>
  <c r="D61" i="6"/>
  <c r="B62" i="6" s="1"/>
  <c r="D62" i="5"/>
  <c r="B63" i="5" s="1"/>
  <c r="D61" i="4"/>
  <c r="B62" i="4" s="1"/>
  <c r="D62" i="3"/>
  <c r="B63" i="3" s="1"/>
  <c r="D62" i="11" l="1"/>
  <c r="B63" i="11" s="1"/>
  <c r="D62" i="10"/>
  <c r="B63" i="10" s="1"/>
  <c r="D62" i="9"/>
  <c r="B63" i="9" s="1"/>
  <c r="D62" i="8"/>
  <c r="B63" i="8" s="1"/>
  <c r="D62" i="7"/>
  <c r="B63" i="7" s="1"/>
  <c r="D62" i="6"/>
  <c r="B63" i="6" s="1"/>
  <c r="D63" i="5"/>
  <c r="B64" i="5" s="1"/>
  <c r="D62" i="4"/>
  <c r="B63" i="4" s="1"/>
  <c r="D63" i="3"/>
  <c r="B64" i="3" s="1"/>
  <c r="D63" i="11" l="1"/>
  <c r="B64" i="11" s="1"/>
  <c r="D63" i="10"/>
  <c r="B64" i="10" s="1"/>
  <c r="D63" i="9"/>
  <c r="B64" i="9" s="1"/>
  <c r="D63" i="8"/>
  <c r="B64" i="8" s="1"/>
  <c r="D63" i="7"/>
  <c r="B64" i="7" s="1"/>
  <c r="D63" i="6"/>
  <c r="B64" i="6" s="1"/>
  <c r="D64" i="5"/>
  <c r="B65" i="5" s="1"/>
  <c r="D65" i="5" s="1"/>
  <c r="D63" i="4"/>
  <c r="B64" i="4" s="1"/>
  <c r="D64" i="3"/>
  <c r="B65" i="3" s="1"/>
  <c r="D65" i="3" s="1"/>
  <c r="D64" i="11" l="1"/>
  <c r="B65" i="11" s="1"/>
  <c r="D65" i="11" s="1"/>
  <c r="D64" i="10"/>
  <c r="B65" i="10" s="1"/>
  <c r="D65" i="10" s="1"/>
  <c r="D64" i="9"/>
  <c r="B65" i="9" s="1"/>
  <c r="D65" i="9" s="1"/>
  <c r="D64" i="8"/>
  <c r="B65" i="8" s="1"/>
  <c r="D65" i="8" s="1"/>
  <c r="D64" i="7"/>
  <c r="B65" i="7" s="1"/>
  <c r="D65" i="7" s="1"/>
  <c r="D64" i="6"/>
  <c r="B65" i="6" s="1"/>
  <c r="D65" i="6" s="1"/>
  <c r="D64" i="4"/>
  <c r="B65" i="4" s="1"/>
  <c r="D65" i="4" s="1"/>
  <c r="A1" i="5"/>
  <c r="A1" i="4"/>
  <c r="A1" i="3"/>
  <c r="A1" i="6"/>
  <c r="A1" i="1"/>
</calcChain>
</file>

<file path=xl/sharedStrings.xml><?xml version="1.0" encoding="utf-8"?>
<sst xmlns="http://schemas.openxmlformats.org/spreadsheetml/2006/main" count="102" uniqueCount="20">
  <si>
    <t>初期投資額</t>
  </si>
  <si>
    <t>月間積立額</t>
  </si>
  <si>
    <t>利回り</t>
  </si>
  <si>
    <t>年</t>
  </si>
  <si>
    <t>年末残高</t>
  </si>
  <si>
    <t>年初残高</t>
  </si>
  <si>
    <t>年増加額</t>
  </si>
  <si>
    <t>利息</t>
  </si>
  <si>
    <t>投資額累計</t>
  </si>
  <si>
    <t>気になる投資信託</t>
    <rPh sb="0" eb="1">
      <t>キ</t>
    </rPh>
    <rPh sb="4" eb="8">
      <t>トウシシンタク</t>
    </rPh>
    <phoneticPr fontId="3"/>
  </si>
  <si>
    <t>設定来のリターン（年率）</t>
    <rPh sb="0" eb="3">
      <t>セッテイライ</t>
    </rPh>
    <rPh sb="9" eb="11">
      <t>ネンリツ</t>
    </rPh>
    <phoneticPr fontId="3"/>
  </si>
  <si>
    <t>定期預金</t>
    <rPh sb="0" eb="4">
      <t>テイキヨキン</t>
    </rPh>
    <phoneticPr fontId="3"/>
  </si>
  <si>
    <t>NO</t>
    <phoneticPr fontId="8"/>
  </si>
  <si>
    <t>毎月のつみたて金額</t>
    <rPh sb="0" eb="2">
      <t>マイツキ</t>
    </rPh>
    <rPh sb="7" eb="9">
      <t>キンガク</t>
    </rPh>
    <phoneticPr fontId="8"/>
  </si>
  <si>
    <t>リスク（年率）</t>
    <rPh sb="4" eb="6">
      <t>ネンリツ</t>
    </rPh>
    <phoneticPr fontId="8"/>
  </si>
  <si>
    <t>最も低いリターンの可能性値</t>
    <rPh sb="0" eb="1">
      <t>モット</t>
    </rPh>
    <rPh sb="2" eb="3">
      <t>ヒク</t>
    </rPh>
    <rPh sb="9" eb="12">
      <t>カノウセイ</t>
    </rPh>
    <rPh sb="12" eb="13">
      <t>ネ</t>
    </rPh>
    <phoneticPr fontId="8"/>
  </si>
  <si>
    <t>eMAXISSlim新興国株式ｲﾝﾃﾞｯｸｽ</t>
  </si>
  <si>
    <t>eMAXISSlimﾊﾞﾗﾝｽ(8資産均等型)</t>
  </si>
  <si>
    <r>
      <t>eMAXISSlim</t>
    </r>
    <r>
      <rPr>
        <sz val="10"/>
        <color rgb="FF000000"/>
        <rFont val="ＭＳ Ｐゴシック"/>
        <family val="3"/>
        <charset val="128"/>
      </rPr>
      <t>国内株式</t>
    </r>
    <r>
      <rPr>
        <sz val="10"/>
        <color rgb="FF000000"/>
        <rFont val="Arial"/>
        <family val="2"/>
      </rPr>
      <t>(TOPIX)</t>
    </r>
  </si>
  <si>
    <r>
      <t>eMAXISSlim</t>
    </r>
    <r>
      <rPr>
        <sz val="10"/>
        <color rgb="FF000000"/>
        <rFont val="ＭＳ Ｐゴシック"/>
        <family val="3"/>
        <charset val="128"/>
      </rPr>
      <t>米国株式</t>
    </r>
    <r>
      <rPr>
        <sz val="10"/>
        <color rgb="FF000000"/>
        <rFont val="Arial"/>
        <family val="2"/>
      </rPr>
      <t>(S&amp;P500)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</si>
</sst>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$&quot;#,##0.00;[Red]&quot;$&quot;\-#,##0.00"/>
    <numFmt numFmtId="177" formatCode="0.0%"/>
    <numFmt numFmtId="178" formatCode="0.0000_);[Red]\(0.0000\)"/>
  </numFmts>
  <fonts count="28">
    <font>
      <sz val="10"/>
      <color rgb="FF000000"/>
      <name val="Arial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6"/>
      <name val="A-OTF Futo Go B101 Pr6N Bold"/>
      <family val="3"/>
      <charset val="128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8"/>
      <color rgb="FFFFFFFF"/>
      <name val="Arial"/>
      <family val="2"/>
    </font>
    <font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theme="0"/>
      <name val="Arial"/>
      <family val="2"/>
    </font>
    <font>
      <b/>
      <sz val="22"/>
      <color rgb="FF000000"/>
      <name val="Arial"/>
      <family val="2"/>
    </font>
    <font>
      <sz val="22"/>
      <color rgb="FF000000"/>
      <name val="Arial"/>
      <family val="2"/>
    </font>
    <font>
      <sz val="24"/>
      <color rgb="FF000000"/>
      <name val="Arial"/>
      <family val="2"/>
    </font>
    <font>
      <sz val="28"/>
      <color rgb="FF00000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3"/>
      <charset val="128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6"/>
      <color rgb="FF000000"/>
      <name val="Arial"/>
      <family val="2"/>
    </font>
    <font>
      <sz val="16"/>
      <color rgb="FF333333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rgb="FFA4C2F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6D9EE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3" fontId="2" fillId="0" borderId="0" xfId="0" applyNumberFormat="1" applyFont="1"/>
    <xf numFmtId="176" fontId="0" fillId="0" borderId="0" xfId="0" applyNumberFormat="1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77" fontId="2" fillId="5" borderId="0" xfId="0" applyNumberFormat="1" applyFont="1" applyFill="1"/>
    <xf numFmtId="3" fontId="2" fillId="5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0" borderId="0" xfId="0" applyFont="1"/>
    <xf numFmtId="0" fontId="14" fillId="3" borderId="0" xfId="0" applyFont="1" applyFill="1"/>
    <xf numFmtId="0" fontId="10" fillId="3" borderId="0" xfId="0" applyFont="1" applyFill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4" fillId="6" borderId="0" xfId="0" applyFont="1" applyFill="1"/>
    <xf numFmtId="0" fontId="25" fillId="6" borderId="0" xfId="0" applyFont="1" applyFill="1"/>
    <xf numFmtId="0" fontId="0" fillId="0" borderId="1" xfId="0" applyBorder="1"/>
    <xf numFmtId="178" fontId="26" fillId="0" borderId="1" xfId="0" applyNumberFormat="1" applyFont="1" applyBorder="1" applyAlignment="1">
      <alignment horizontal="right"/>
    </xf>
    <xf numFmtId="3" fontId="22" fillId="0" borderId="1" xfId="0" applyNumberFormat="1" applyFont="1" applyBorder="1"/>
    <xf numFmtId="0" fontId="26" fillId="0" borderId="1" xfId="0" applyFont="1" applyBorder="1"/>
    <xf numFmtId="0" fontId="27" fillId="0" borderId="0" xfId="0" applyFont="1"/>
    <xf numFmtId="0" fontId="19" fillId="0" borderId="1" xfId="1" applyBorder="1"/>
    <xf numFmtId="178" fontId="27" fillId="0" borderId="1" xfId="0" applyNumberFormat="1" applyFont="1" applyBorder="1"/>
    <xf numFmtId="0" fontId="16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449771122281"/>
          <c:y val="7.1631444888693288E-2"/>
          <c:w val="0.83577279255187442"/>
          <c:h val="0.83620589260104872"/>
        </c:manualLayout>
      </c:layout>
      <c:areaChart>
        <c:grouping val="standard"/>
        <c:varyColors val="0"/>
        <c:ser>
          <c:idx val="4"/>
          <c:order val="4"/>
          <c:tx>
            <c:strRef>
              <c:f>'NO1'!$E$5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'NO1'!$E$6:$E$35</c:f>
              <c:numCache>
                <c:formatCode>#,##0</c:formatCode>
                <c:ptCount val="30"/>
                <c:pt idx="0">
                  <c:v>65749.75269127966</c:v>
                </c:pt>
                <c:pt idx="1">
                  <c:v>145751.09421321205</c:v>
                </c:pt>
                <c:pt idx="2">
                  <c:v>243093.12795986861</c:v>
                </c:pt>
                <c:pt idx="3">
                  <c:v>361534.53598722664</c:v>
                </c:pt>
                <c:pt idx="4">
                  <c:v>505648.71354810981</c:v>
                </c:pt>
                <c:pt idx="5">
                  <c:v>681000.3622658659</c:v>
                </c:pt>
                <c:pt idx="6">
                  <c:v>894360.36076459335</c:v>
                </c:pt>
                <c:pt idx="7">
                  <c:v>1153967.2095866962</c:v>
                </c:pt>
                <c:pt idx="8">
                  <c:v>1469845.1456082605</c:v>
                </c:pt>
                <c:pt idx="9">
                  <c:v>1854191.2093502758</c:v>
                </c:pt>
                <c:pt idx="10">
                  <c:v>2321846.2110718787</c:v>
                </c:pt>
                <c:pt idx="11">
                  <c:v>2890867.7811276382</c:v>
                </c:pt>
                <c:pt idx="12">
                  <c:v>3583227.6318653678</c:v>
                </c:pt>
                <c:pt idx="13">
                  <c:v>4425659.9545391761</c:v>
                </c:pt>
                <c:pt idx="14">
                  <c:v>5450693.7105107149</c:v>
                </c:pt>
                <c:pt idx="15">
                  <c:v>6697908.6767483642</c:v>
                </c:pt>
                <c:pt idx="16">
                  <c:v>8215463.7454912644</c:v>
                </c:pt>
                <c:pt idx="17">
                  <c:v>10061956.490534585</c:v>
                </c:pt>
                <c:pt idx="18">
                  <c:v>12308685.803838501</c:v>
                </c:pt>
                <c:pt idx="19">
                  <c:v>15042404.969976176</c:v>
                </c:pt>
                <c:pt idx="20">
                  <c:v>18368671.483283363</c:v>
                </c:pt>
                <c:pt idx="21">
                  <c:v>22415922.954684693</c:v>
                </c:pt>
                <c:pt idx="22">
                  <c:v>27340436.491777662</c:v>
                </c:pt>
                <c:pt idx="23">
                  <c:v>33332363.049436118</c:v>
                </c:pt>
                <c:pt idx="24">
                  <c:v>40623069.756187707</c:v>
                </c:pt>
                <c:pt idx="25">
                  <c:v>49494073.726677701</c:v>
                </c:pt>
                <c:pt idx="26">
                  <c:v>60287912.322814569</c:v>
                </c:pt>
                <c:pt idx="27">
                  <c:v>73421369.598566264</c:v>
                </c:pt>
                <c:pt idx="28">
                  <c:v>89401569.643036887</c:v>
                </c:pt>
                <c:pt idx="29">
                  <c:v>108845558.23641226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E3-4A54-9174-745AE6AFBEF8}"/>
            </c:ext>
          </c:extLst>
        </c:ser>
        <c:ser>
          <c:idx val="5"/>
          <c:order val="5"/>
          <c:tx>
            <c:strRef>
              <c:f>'NO1'!$F$5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'NO1'!$F$6:$F$35</c:f>
              <c:numCache>
                <c:formatCode>#,##0</c:formatCode>
                <c:ptCount val="30"/>
                <c:pt idx="0">
                  <c:v>60000</c:v>
                </c:pt>
                <c:pt idx="1">
                  <c:v>120000</c:v>
                </c:pt>
                <c:pt idx="2">
                  <c:v>180000</c:v>
                </c:pt>
                <c:pt idx="3">
                  <c:v>240000</c:v>
                </c:pt>
                <c:pt idx="4">
                  <c:v>300000</c:v>
                </c:pt>
                <c:pt idx="5">
                  <c:v>360000</c:v>
                </c:pt>
                <c:pt idx="6">
                  <c:v>420000</c:v>
                </c:pt>
                <c:pt idx="7">
                  <c:v>480000</c:v>
                </c:pt>
                <c:pt idx="8">
                  <c:v>540000</c:v>
                </c:pt>
                <c:pt idx="9">
                  <c:v>600000</c:v>
                </c:pt>
                <c:pt idx="10">
                  <c:v>660000</c:v>
                </c:pt>
                <c:pt idx="11">
                  <c:v>720000</c:v>
                </c:pt>
                <c:pt idx="12">
                  <c:v>780000</c:v>
                </c:pt>
                <c:pt idx="13">
                  <c:v>840000</c:v>
                </c:pt>
                <c:pt idx="14">
                  <c:v>900000</c:v>
                </c:pt>
                <c:pt idx="15">
                  <c:v>960000</c:v>
                </c:pt>
                <c:pt idx="16">
                  <c:v>1020000</c:v>
                </c:pt>
                <c:pt idx="17">
                  <c:v>1080000</c:v>
                </c:pt>
                <c:pt idx="18">
                  <c:v>1140000</c:v>
                </c:pt>
                <c:pt idx="19">
                  <c:v>1200000</c:v>
                </c:pt>
                <c:pt idx="20">
                  <c:v>1260000</c:v>
                </c:pt>
                <c:pt idx="21">
                  <c:v>1320000</c:v>
                </c:pt>
                <c:pt idx="22">
                  <c:v>1380000</c:v>
                </c:pt>
                <c:pt idx="23">
                  <c:v>1440000</c:v>
                </c:pt>
                <c:pt idx="24">
                  <c:v>1500000</c:v>
                </c:pt>
                <c:pt idx="25">
                  <c:v>1560000</c:v>
                </c:pt>
                <c:pt idx="26">
                  <c:v>1620000</c:v>
                </c:pt>
                <c:pt idx="27">
                  <c:v>1680000</c:v>
                </c:pt>
                <c:pt idx="28">
                  <c:v>1740000</c:v>
                </c:pt>
                <c:pt idx="29">
                  <c:v>1800000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3-4A54-9174-745AE6AFB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18776"/>
        <c:axId val="56471841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'NO1'!$A$5</c15:sqref>
                        </c15:formulaRef>
                      </c:ext>
                    </c:extLst>
                    <c:strCache>
                      <c:ptCount val="1"/>
                      <c:pt idx="0">
                        <c:v>年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'NO1'!$A$6:$A$35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6E3-4A54-9174-745AE6AFBEF8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'NO1'!$B$5</c15:sqref>
                        </c15:formulaRef>
                      </c:ext>
                    </c:extLst>
                    <c:strCache>
                      <c:ptCount val="1"/>
                      <c:pt idx="0">
                        <c:v>年初残高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'NO1'!$B$6:$B$35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65749.75269127966</c:v>
                      </c:pt>
                      <c:pt idx="2">
                        <c:v>145751.09421321205</c:v>
                      </c:pt>
                      <c:pt idx="3">
                        <c:v>243093.12795986861</c:v>
                      </c:pt>
                      <c:pt idx="4">
                        <c:v>361534.53598722664</c:v>
                      </c:pt>
                      <c:pt idx="5">
                        <c:v>505648.71354810981</c:v>
                      </c:pt>
                      <c:pt idx="6">
                        <c:v>681000.3622658659</c:v>
                      </c:pt>
                      <c:pt idx="7">
                        <c:v>894360.36076459335</c:v>
                      </c:pt>
                      <c:pt idx="8">
                        <c:v>1153967.2095866962</c:v>
                      </c:pt>
                      <c:pt idx="9">
                        <c:v>1469845.1456082605</c:v>
                      </c:pt>
                      <c:pt idx="10">
                        <c:v>1854191.2093502758</c:v>
                      </c:pt>
                      <c:pt idx="11">
                        <c:v>2321846.2110718787</c:v>
                      </c:pt>
                      <c:pt idx="12">
                        <c:v>2890867.7811276382</c:v>
                      </c:pt>
                      <c:pt idx="13">
                        <c:v>3583227.6318653678</c:v>
                      </c:pt>
                      <c:pt idx="14">
                        <c:v>4425659.9545391761</c:v>
                      </c:pt>
                      <c:pt idx="15">
                        <c:v>5450693.7105107149</c:v>
                      </c:pt>
                      <c:pt idx="16">
                        <c:v>6697908.6767483642</c:v>
                      </c:pt>
                      <c:pt idx="17">
                        <c:v>8215463.7454912644</c:v>
                      </c:pt>
                      <c:pt idx="18">
                        <c:v>10061956.490534585</c:v>
                      </c:pt>
                      <c:pt idx="19">
                        <c:v>12308685.803838501</c:v>
                      </c:pt>
                      <c:pt idx="20">
                        <c:v>15042404.969976176</c:v>
                      </c:pt>
                      <c:pt idx="21">
                        <c:v>18368671.483283363</c:v>
                      </c:pt>
                      <c:pt idx="22">
                        <c:v>22415922.954684693</c:v>
                      </c:pt>
                      <c:pt idx="23">
                        <c:v>27340436.491777662</c:v>
                      </c:pt>
                      <c:pt idx="24">
                        <c:v>33332363.049436118</c:v>
                      </c:pt>
                      <c:pt idx="25">
                        <c:v>40623069.756187707</c:v>
                      </c:pt>
                      <c:pt idx="26">
                        <c:v>49494073.726677701</c:v>
                      </c:pt>
                      <c:pt idx="27">
                        <c:v>60287912.322814569</c:v>
                      </c:pt>
                      <c:pt idx="28">
                        <c:v>73421369.598566264</c:v>
                      </c:pt>
                      <c:pt idx="29">
                        <c:v>89401569.643036887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6E3-4A54-9174-745AE6AFBEF8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'NO1'!$C$5</c15:sqref>
                        </c15:formulaRef>
                      </c:ext>
                    </c:extLst>
                    <c:strCache>
                      <c:ptCount val="1"/>
                      <c:pt idx="0">
                        <c:v>年増加額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'NO1'!$C$6:$C$35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60000</c:v>
                      </c:pt>
                      <c:pt idx="1">
                        <c:v>60000</c:v>
                      </c:pt>
                      <c:pt idx="2">
                        <c:v>60000</c:v>
                      </c:pt>
                      <c:pt idx="3">
                        <c:v>60000</c:v>
                      </c:pt>
                      <c:pt idx="4">
                        <c:v>60000</c:v>
                      </c:pt>
                      <c:pt idx="5">
                        <c:v>60000</c:v>
                      </c:pt>
                      <c:pt idx="6">
                        <c:v>60000</c:v>
                      </c:pt>
                      <c:pt idx="7">
                        <c:v>60000</c:v>
                      </c:pt>
                      <c:pt idx="8">
                        <c:v>60000</c:v>
                      </c:pt>
                      <c:pt idx="9">
                        <c:v>60000</c:v>
                      </c:pt>
                      <c:pt idx="10">
                        <c:v>60000</c:v>
                      </c:pt>
                      <c:pt idx="11">
                        <c:v>60000</c:v>
                      </c:pt>
                      <c:pt idx="12">
                        <c:v>60000</c:v>
                      </c:pt>
                      <c:pt idx="13">
                        <c:v>60000</c:v>
                      </c:pt>
                      <c:pt idx="14">
                        <c:v>60000</c:v>
                      </c:pt>
                      <c:pt idx="15">
                        <c:v>60000</c:v>
                      </c:pt>
                      <c:pt idx="16">
                        <c:v>60000</c:v>
                      </c:pt>
                      <c:pt idx="17">
                        <c:v>60000</c:v>
                      </c:pt>
                      <c:pt idx="18">
                        <c:v>60000</c:v>
                      </c:pt>
                      <c:pt idx="19">
                        <c:v>60000</c:v>
                      </c:pt>
                      <c:pt idx="20">
                        <c:v>60000</c:v>
                      </c:pt>
                      <c:pt idx="21">
                        <c:v>60000</c:v>
                      </c:pt>
                      <c:pt idx="22">
                        <c:v>60000</c:v>
                      </c:pt>
                      <c:pt idx="23">
                        <c:v>60000</c:v>
                      </c:pt>
                      <c:pt idx="24">
                        <c:v>60000</c:v>
                      </c:pt>
                      <c:pt idx="25">
                        <c:v>60000</c:v>
                      </c:pt>
                      <c:pt idx="26">
                        <c:v>60000</c:v>
                      </c:pt>
                      <c:pt idx="27">
                        <c:v>60000</c:v>
                      </c:pt>
                      <c:pt idx="28">
                        <c:v>60000</c:v>
                      </c:pt>
                      <c:pt idx="29">
                        <c:v>60000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6E3-4A54-9174-745AE6AFBEF8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'NO1'!$D$5</c15:sqref>
                        </c15:formulaRef>
                      </c:ext>
                    </c:extLst>
                    <c:strCache>
                      <c:ptCount val="1"/>
                      <c:pt idx="0">
                        <c:v>利息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'NO1'!$D$6:$D$35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6E3-4A54-9174-745AE6AFBEF8}"/>
                  </c:ext>
                </c:extLst>
              </c15:ser>
            </c15:filteredAreaSeries>
          </c:ext>
        </c:extLst>
      </c:areaChart>
      <c:catAx>
        <c:axId val="56471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416"/>
        <c:crosses val="autoZero"/>
        <c:auto val="1"/>
        <c:lblAlgn val="ctr"/>
        <c:lblOffset val="100"/>
        <c:noMultiLvlLbl val="0"/>
      </c:catAx>
      <c:valAx>
        <c:axId val="564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449771122281"/>
          <c:y val="7.1631444888693288E-2"/>
          <c:w val="0.83577279255187442"/>
          <c:h val="0.83620589260104872"/>
        </c:manualLayout>
      </c:layout>
      <c:areaChart>
        <c:grouping val="standard"/>
        <c:varyColors val="0"/>
        <c:ser>
          <c:idx val="4"/>
          <c:order val="4"/>
          <c:tx>
            <c:strRef>
              <c:f>'NO10'!$E$5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'NO10'!$E$6:$E$35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7-437E-A195-04C3455177F7}"/>
            </c:ext>
          </c:extLst>
        </c:ser>
        <c:ser>
          <c:idx val="5"/>
          <c:order val="5"/>
          <c:tx>
            <c:strRef>
              <c:f>'NO10'!$F$5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'NO10'!$F$6:$F$35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7-437E-A195-04C345517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18776"/>
        <c:axId val="56471841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'NO10'!$A$5</c15:sqref>
                        </c15:formulaRef>
                      </c:ext>
                    </c:extLst>
                    <c:strCache>
                      <c:ptCount val="1"/>
                      <c:pt idx="0">
                        <c:v>年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'NO10'!$A$6:$A$35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BB7-437E-A195-04C3455177F7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'NO10'!$B$5</c15:sqref>
                        </c15:formulaRef>
                      </c:ext>
                    </c:extLst>
                    <c:strCache>
                      <c:ptCount val="1"/>
                      <c:pt idx="0">
                        <c:v>年初残高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'NO10'!$B$6:$B$35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B7-437E-A195-04C3455177F7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'NO10'!$C$5</c15:sqref>
                        </c15:formulaRef>
                      </c:ext>
                    </c:extLst>
                    <c:strCache>
                      <c:ptCount val="1"/>
                      <c:pt idx="0">
                        <c:v>年増加額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'NO10'!$C$6:$C$35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B7-437E-A195-04C3455177F7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'NO1'!$D$5</c15:sqref>
                        </c15:formulaRef>
                      </c:ext>
                    </c:extLst>
                    <c:strCache>
                      <c:ptCount val="1"/>
                      <c:pt idx="0">
                        <c:v>利息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'NO1'!$D$6:$D$35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BB7-437E-A195-04C3455177F7}"/>
                  </c:ext>
                </c:extLst>
              </c15:ser>
            </c15:filteredAreaSeries>
          </c:ext>
        </c:extLst>
      </c:areaChart>
      <c:catAx>
        <c:axId val="56471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416"/>
        <c:crosses val="autoZero"/>
        <c:auto val="1"/>
        <c:lblAlgn val="ctr"/>
        <c:lblOffset val="100"/>
        <c:noMultiLvlLbl val="0"/>
      </c:catAx>
      <c:valAx>
        <c:axId val="564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449771122281"/>
          <c:y val="7.1631444888693288E-2"/>
          <c:w val="0.83577279255187442"/>
          <c:h val="0.83620589260104872"/>
        </c:manualLayout>
      </c:layout>
      <c:areaChart>
        <c:grouping val="standard"/>
        <c:varyColors val="0"/>
        <c:ser>
          <c:idx val="4"/>
          <c:order val="4"/>
          <c:tx>
            <c:strRef>
              <c:f>'NO2'!$E$5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'NO2'!$E$6:$E$35</c:f>
              <c:numCache>
                <c:formatCode>#,##0</c:formatCode>
                <c:ptCount val="30"/>
                <c:pt idx="0">
                  <c:v>12596.429343621137</c:v>
                </c:pt>
                <c:pt idx="1">
                  <c:v>26585.188219874843</c:v>
                </c:pt>
                <c:pt idx="2">
                  <c:v>42120.175918357985</c:v>
                </c:pt>
                <c:pt idx="3">
                  <c:v>59372.30278157079</c:v>
                </c:pt>
                <c:pt idx="4">
                  <c:v>78531.37049898204</c:v>
                </c:pt>
                <c:pt idx="5">
                  <c:v>99808.160236893251</c:v>
                </c:pt>
                <c:pt idx="6">
                  <c:v>123436.75157695528</c:v>
                </c:pt>
                <c:pt idx="7">
                  <c:v>149677.09777546328</c:v>
                </c:pt>
                <c:pt idx="8">
                  <c:v>178817.88567550696</c:v>
                </c:pt>
                <c:pt idx="9">
                  <c:v>211179.71173569869</c:v>
                </c:pt>
                <c:pt idx="10">
                  <c:v>247118.60911700566</c:v>
                </c:pt>
                <c:pt idx="11">
                  <c:v>287029.96463142522</c:v>
                </c:pt>
                <c:pt idx="12">
                  <c:v>331352.8686453618</c:v>
                </c:pt>
                <c:pt idx="13">
                  <c:v>380574.94579377823</c:v>
                </c:pt>
                <c:pt idx="14">
                  <c:v>435237.71965089854</c:v>
                </c:pt>
                <c:pt idx="15">
                  <c:v>495942.57037763763</c:v>
                </c:pt>
                <c:pt idx="16">
                  <c:v>563357.3508896532</c:v>
                </c:pt>
                <c:pt idx="17">
                  <c:v>638223.73433471378</c:v>
                </c:pt>
                <c:pt idx="18">
                  <c:v>721365.37371368986</c:v>
                </c:pt>
                <c:pt idx="19">
                  <c:v>813696.96341437823</c:v>
                </c:pt>
                <c:pt idx="20">
                  <c:v>916234.30234989093</c:v>
                </c:pt>
                <c:pt idx="21">
                  <c:v>1030105.4694126394</c:v>
                </c:pt>
                <c:pt idx="22">
                  <c:v>1156563.2341922314</c:v>
                </c:pt>
                <c:pt idx="23">
                  <c:v>1296998.8394955338</c:v>
                </c:pt>
                <c:pt idx="24">
                  <c:v>1452957.3072992275</c:v>
                </c:pt>
                <c:pt idx="25">
                  <c:v>1626154.4365254275</c:v>
                </c:pt>
                <c:pt idx="26">
                  <c:v>1818495.6796437863</c:v>
                </c:pt>
                <c:pt idx="27">
                  <c:v>2032097.1057736557</c:v>
                </c:pt>
                <c:pt idx="28">
                  <c:v>2269308.6809148137</c:v>
                </c:pt>
                <c:pt idx="29">
                  <c:v>2532740.121427468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E-4930-A85A-110E491411ED}"/>
            </c:ext>
          </c:extLst>
        </c:ser>
        <c:ser>
          <c:idx val="5"/>
          <c:order val="5"/>
          <c:tx>
            <c:strRef>
              <c:f>'NO2'!$F$5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'NO2'!$F$6:$F$35</c:f>
              <c:numCache>
                <c:formatCode>#,##0</c:formatCode>
                <c:ptCount val="30"/>
                <c:pt idx="0">
                  <c:v>12000</c:v>
                </c:pt>
                <c:pt idx="1">
                  <c:v>24000</c:v>
                </c:pt>
                <c:pt idx="2">
                  <c:v>36000</c:v>
                </c:pt>
                <c:pt idx="3">
                  <c:v>48000</c:v>
                </c:pt>
                <c:pt idx="4">
                  <c:v>60000</c:v>
                </c:pt>
                <c:pt idx="5">
                  <c:v>72000</c:v>
                </c:pt>
                <c:pt idx="6">
                  <c:v>84000</c:v>
                </c:pt>
                <c:pt idx="7">
                  <c:v>96000</c:v>
                </c:pt>
                <c:pt idx="8">
                  <c:v>108000</c:v>
                </c:pt>
                <c:pt idx="9">
                  <c:v>120000</c:v>
                </c:pt>
                <c:pt idx="10">
                  <c:v>132000</c:v>
                </c:pt>
                <c:pt idx="11">
                  <c:v>144000</c:v>
                </c:pt>
                <c:pt idx="12">
                  <c:v>156000</c:v>
                </c:pt>
                <c:pt idx="13">
                  <c:v>168000</c:v>
                </c:pt>
                <c:pt idx="14">
                  <c:v>180000</c:v>
                </c:pt>
                <c:pt idx="15">
                  <c:v>192000</c:v>
                </c:pt>
                <c:pt idx="16">
                  <c:v>204000</c:v>
                </c:pt>
                <c:pt idx="17">
                  <c:v>216000</c:v>
                </c:pt>
                <c:pt idx="18">
                  <c:v>228000</c:v>
                </c:pt>
                <c:pt idx="19">
                  <c:v>240000</c:v>
                </c:pt>
                <c:pt idx="20">
                  <c:v>252000</c:v>
                </c:pt>
                <c:pt idx="21">
                  <c:v>264000</c:v>
                </c:pt>
                <c:pt idx="22">
                  <c:v>276000</c:v>
                </c:pt>
                <c:pt idx="23">
                  <c:v>288000</c:v>
                </c:pt>
                <c:pt idx="24">
                  <c:v>300000</c:v>
                </c:pt>
                <c:pt idx="25">
                  <c:v>312000</c:v>
                </c:pt>
                <c:pt idx="26">
                  <c:v>324000</c:v>
                </c:pt>
                <c:pt idx="27">
                  <c:v>336000</c:v>
                </c:pt>
                <c:pt idx="28">
                  <c:v>348000</c:v>
                </c:pt>
                <c:pt idx="29">
                  <c:v>360000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E-4930-A85A-110E49141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18776"/>
        <c:axId val="56471841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'NO2'!$A$5</c15:sqref>
                        </c15:formulaRef>
                      </c:ext>
                    </c:extLst>
                    <c:strCache>
                      <c:ptCount val="1"/>
                      <c:pt idx="0">
                        <c:v>年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'NO2'!$A$6:$A$35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AEE-4930-A85A-110E491411ED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'NO2'!$B$5</c15:sqref>
                        </c15:formulaRef>
                      </c:ext>
                    </c:extLst>
                    <c:strCache>
                      <c:ptCount val="1"/>
                      <c:pt idx="0">
                        <c:v>年初残高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'NO2'!$B$6:$B$35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12596.429343621137</c:v>
                      </c:pt>
                      <c:pt idx="2">
                        <c:v>26585.188219874843</c:v>
                      </c:pt>
                      <c:pt idx="3">
                        <c:v>42120.175918357985</c:v>
                      </c:pt>
                      <c:pt idx="4">
                        <c:v>59372.30278157079</c:v>
                      </c:pt>
                      <c:pt idx="5">
                        <c:v>78531.37049898204</c:v>
                      </c:pt>
                      <c:pt idx="6">
                        <c:v>99808.160236893251</c:v>
                      </c:pt>
                      <c:pt idx="7">
                        <c:v>123436.75157695528</c:v>
                      </c:pt>
                      <c:pt idx="8">
                        <c:v>149677.09777546328</c:v>
                      </c:pt>
                      <c:pt idx="9">
                        <c:v>178817.88567550696</c:v>
                      </c:pt>
                      <c:pt idx="10">
                        <c:v>211179.71173569869</c:v>
                      </c:pt>
                      <c:pt idx="11">
                        <c:v>247118.60911700566</c:v>
                      </c:pt>
                      <c:pt idx="12">
                        <c:v>287029.96463142522</c:v>
                      </c:pt>
                      <c:pt idx="13">
                        <c:v>331352.8686453618</c:v>
                      </c:pt>
                      <c:pt idx="14">
                        <c:v>380574.94579377823</c:v>
                      </c:pt>
                      <c:pt idx="15">
                        <c:v>435237.71965089854</c:v>
                      </c:pt>
                      <c:pt idx="16">
                        <c:v>495942.57037763763</c:v>
                      </c:pt>
                      <c:pt idx="17">
                        <c:v>563357.3508896532</c:v>
                      </c:pt>
                      <c:pt idx="18">
                        <c:v>638223.73433471378</c:v>
                      </c:pt>
                      <c:pt idx="19">
                        <c:v>721365.37371368986</c:v>
                      </c:pt>
                      <c:pt idx="20">
                        <c:v>813696.96341437823</c:v>
                      </c:pt>
                      <c:pt idx="21">
                        <c:v>916234.30234989093</c:v>
                      </c:pt>
                      <c:pt idx="22">
                        <c:v>1030105.4694126394</c:v>
                      </c:pt>
                      <c:pt idx="23">
                        <c:v>1156563.2341922314</c:v>
                      </c:pt>
                      <c:pt idx="24">
                        <c:v>1296998.8394955338</c:v>
                      </c:pt>
                      <c:pt idx="25">
                        <c:v>1452957.3072992275</c:v>
                      </c:pt>
                      <c:pt idx="26">
                        <c:v>1626154.4365254275</c:v>
                      </c:pt>
                      <c:pt idx="27">
                        <c:v>1818495.6796437863</c:v>
                      </c:pt>
                      <c:pt idx="28">
                        <c:v>2032097.1057736557</c:v>
                      </c:pt>
                      <c:pt idx="29">
                        <c:v>2269308.6809148137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AEE-4930-A85A-110E491411ED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'NO2'!$C$5</c15:sqref>
                        </c15:formulaRef>
                      </c:ext>
                    </c:extLst>
                    <c:strCache>
                      <c:ptCount val="1"/>
                      <c:pt idx="0">
                        <c:v>年増加額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'NO2'!$C$6:$C$35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12000</c:v>
                      </c:pt>
                      <c:pt idx="1">
                        <c:v>12000</c:v>
                      </c:pt>
                      <c:pt idx="2">
                        <c:v>12000</c:v>
                      </c:pt>
                      <c:pt idx="3">
                        <c:v>12000</c:v>
                      </c:pt>
                      <c:pt idx="4">
                        <c:v>12000</c:v>
                      </c:pt>
                      <c:pt idx="5">
                        <c:v>12000</c:v>
                      </c:pt>
                      <c:pt idx="6">
                        <c:v>12000</c:v>
                      </c:pt>
                      <c:pt idx="7">
                        <c:v>12000</c:v>
                      </c:pt>
                      <c:pt idx="8">
                        <c:v>12000</c:v>
                      </c:pt>
                      <c:pt idx="9">
                        <c:v>12000</c:v>
                      </c:pt>
                      <c:pt idx="10">
                        <c:v>12000</c:v>
                      </c:pt>
                      <c:pt idx="11">
                        <c:v>12000</c:v>
                      </c:pt>
                      <c:pt idx="12">
                        <c:v>12000</c:v>
                      </c:pt>
                      <c:pt idx="13">
                        <c:v>12000</c:v>
                      </c:pt>
                      <c:pt idx="14">
                        <c:v>12000</c:v>
                      </c:pt>
                      <c:pt idx="15">
                        <c:v>12000</c:v>
                      </c:pt>
                      <c:pt idx="16">
                        <c:v>12000</c:v>
                      </c:pt>
                      <c:pt idx="17">
                        <c:v>12000</c:v>
                      </c:pt>
                      <c:pt idx="18">
                        <c:v>12000</c:v>
                      </c:pt>
                      <c:pt idx="19">
                        <c:v>12000</c:v>
                      </c:pt>
                      <c:pt idx="20">
                        <c:v>12000</c:v>
                      </c:pt>
                      <c:pt idx="21">
                        <c:v>12000</c:v>
                      </c:pt>
                      <c:pt idx="22">
                        <c:v>12000</c:v>
                      </c:pt>
                      <c:pt idx="23">
                        <c:v>12000</c:v>
                      </c:pt>
                      <c:pt idx="24">
                        <c:v>12000</c:v>
                      </c:pt>
                      <c:pt idx="25">
                        <c:v>12000</c:v>
                      </c:pt>
                      <c:pt idx="26">
                        <c:v>12000</c:v>
                      </c:pt>
                      <c:pt idx="27">
                        <c:v>12000</c:v>
                      </c:pt>
                      <c:pt idx="28">
                        <c:v>12000</c:v>
                      </c:pt>
                      <c:pt idx="29">
                        <c:v>12000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AEE-4930-A85A-110E491411ED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'NO1'!$D$5</c15:sqref>
                        </c15:formulaRef>
                      </c:ext>
                    </c:extLst>
                    <c:strCache>
                      <c:ptCount val="1"/>
                      <c:pt idx="0">
                        <c:v>利息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'NO1'!$D$6:$D$35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AEE-4930-A85A-110E491411ED}"/>
                  </c:ext>
                </c:extLst>
              </c15:ser>
            </c15:filteredAreaSeries>
          </c:ext>
        </c:extLst>
      </c:areaChart>
      <c:catAx>
        <c:axId val="56471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416"/>
        <c:crosses val="autoZero"/>
        <c:auto val="1"/>
        <c:lblAlgn val="ctr"/>
        <c:lblOffset val="100"/>
        <c:noMultiLvlLbl val="0"/>
      </c:catAx>
      <c:valAx>
        <c:axId val="564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449771122281"/>
          <c:y val="7.1631444888693288E-2"/>
          <c:w val="0.83577279255187442"/>
          <c:h val="0.83620589260104872"/>
        </c:manualLayout>
      </c:layout>
      <c:areaChart>
        <c:grouping val="standard"/>
        <c:varyColors val="0"/>
        <c:ser>
          <c:idx val="4"/>
          <c:order val="4"/>
          <c:tx>
            <c:strRef>
              <c:f>'NO3'!$E$5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'NO3'!$E$6:$E$35</c:f>
              <c:numCache>
                <c:formatCode>#,##0</c:formatCode>
                <c:ptCount val="30"/>
                <c:pt idx="0">
                  <c:v>229572.16192995597</c:v>
                </c:pt>
                <c:pt idx="1">
                  <c:v>367177.12075252738</c:v>
                </c:pt>
                <c:pt idx="2">
                  <c:v>513312.86789547879</c:v>
                </c:pt>
                <c:pt idx="3">
                  <c:v>668508.26765258156</c:v>
                </c:pt>
                <c:pt idx="4">
                  <c:v>833324.97113996337</c:v>
                </c:pt>
                <c:pt idx="5">
                  <c:v>1008359.4489077522</c:v>
                </c:pt>
                <c:pt idx="6">
                  <c:v>1194245.1495630131</c:v>
                </c:pt>
                <c:pt idx="7">
                  <c:v>1391654.7922160351</c:v>
                </c:pt>
                <c:pt idx="8">
                  <c:v>1601302.8010462967</c:v>
                </c:pt>
                <c:pt idx="9">
                  <c:v>1823947.8907988109</c:v>
                </c:pt>
                <c:pt idx="10">
                  <c:v>2060395.8125677186</c:v>
                </c:pt>
                <c:pt idx="11">
                  <c:v>2311502.2698041233</c:v>
                </c:pt>
                <c:pt idx="12">
                  <c:v>2578176.0151011748</c:v>
                </c:pt>
                <c:pt idx="13">
                  <c:v>2861382.1389636337</c:v>
                </c:pt>
                <c:pt idx="14">
                  <c:v>3162145.5624639709</c:v>
                </c:pt>
                <c:pt idx="15">
                  <c:v>3481554.746424892</c:v>
                </c:pt>
                <c:pt idx="16">
                  <c:v>3820765.6305517871</c:v>
                </c:pt>
                <c:pt idx="17">
                  <c:v>4181005.8167708158</c:v>
                </c:pt>
                <c:pt idx="18">
                  <c:v>4563579.0119120842</c:v>
                </c:pt>
                <c:pt idx="19">
                  <c:v>4969869.7458159607</c:v>
                </c:pt>
                <c:pt idx="20">
                  <c:v>5401348.3819373334</c:v>
                </c:pt>
                <c:pt idx="21">
                  <c:v>5859576.4385811472</c:v>
                </c:pt>
                <c:pt idx="22">
                  <c:v>6346212.2400267106</c:v>
                </c:pt>
                <c:pt idx="23">
                  <c:v>6863016.9179922221</c:v>
                </c:pt>
                <c:pt idx="24">
                  <c:v>7411860.7851586854</c:v>
                </c:pt>
                <c:pt idx="25">
                  <c:v>7994730.1038190369</c:v>
                </c:pt>
                <c:pt idx="26">
                  <c:v>8613734.2741481215</c:v>
                </c:pt>
                <c:pt idx="27">
                  <c:v>9271113.4681078475</c:v>
                </c:pt>
                <c:pt idx="28">
                  <c:v>9969246.7366145756</c:v>
                </c:pt>
                <c:pt idx="29">
                  <c:v>10710660.619308507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E-4CC5-A107-1EC8E3895338}"/>
            </c:ext>
          </c:extLst>
        </c:ser>
        <c:ser>
          <c:idx val="5"/>
          <c:order val="5"/>
          <c:tx>
            <c:strRef>
              <c:f>'NO3'!$F$5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'NO3'!$F$6:$F$35</c:f>
              <c:numCache>
                <c:formatCode>#,##0</c:formatCode>
                <c:ptCount val="30"/>
                <c:pt idx="0">
                  <c:v>220000</c:v>
                </c:pt>
                <c:pt idx="1">
                  <c:v>340000</c:v>
                </c:pt>
                <c:pt idx="2">
                  <c:v>460000</c:v>
                </c:pt>
                <c:pt idx="3">
                  <c:v>580000</c:v>
                </c:pt>
                <c:pt idx="4">
                  <c:v>700000</c:v>
                </c:pt>
                <c:pt idx="5">
                  <c:v>820000</c:v>
                </c:pt>
                <c:pt idx="6">
                  <c:v>940000</c:v>
                </c:pt>
                <c:pt idx="7">
                  <c:v>1060000</c:v>
                </c:pt>
                <c:pt idx="8">
                  <c:v>1180000</c:v>
                </c:pt>
                <c:pt idx="9">
                  <c:v>1300000</c:v>
                </c:pt>
                <c:pt idx="10">
                  <c:v>1420000</c:v>
                </c:pt>
                <c:pt idx="11">
                  <c:v>1540000</c:v>
                </c:pt>
                <c:pt idx="12">
                  <c:v>1660000</c:v>
                </c:pt>
                <c:pt idx="13">
                  <c:v>1780000</c:v>
                </c:pt>
                <c:pt idx="14">
                  <c:v>1900000</c:v>
                </c:pt>
                <c:pt idx="15">
                  <c:v>2020000</c:v>
                </c:pt>
                <c:pt idx="16">
                  <c:v>2140000</c:v>
                </c:pt>
                <c:pt idx="17">
                  <c:v>2260000</c:v>
                </c:pt>
                <c:pt idx="18">
                  <c:v>2380000</c:v>
                </c:pt>
                <c:pt idx="19">
                  <c:v>2500000</c:v>
                </c:pt>
                <c:pt idx="20">
                  <c:v>2620000</c:v>
                </c:pt>
                <c:pt idx="21">
                  <c:v>2740000</c:v>
                </c:pt>
                <c:pt idx="22">
                  <c:v>2860000</c:v>
                </c:pt>
                <c:pt idx="23">
                  <c:v>2980000</c:v>
                </c:pt>
                <c:pt idx="24">
                  <c:v>3100000</c:v>
                </c:pt>
                <c:pt idx="25">
                  <c:v>3220000</c:v>
                </c:pt>
                <c:pt idx="26">
                  <c:v>3340000</c:v>
                </c:pt>
                <c:pt idx="27">
                  <c:v>3460000</c:v>
                </c:pt>
                <c:pt idx="28">
                  <c:v>3580000</c:v>
                </c:pt>
                <c:pt idx="29">
                  <c:v>3700000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E-4CC5-A107-1EC8E3895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18776"/>
        <c:axId val="56471841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'NO3'!$A$5</c15:sqref>
                        </c15:formulaRef>
                      </c:ext>
                    </c:extLst>
                    <c:strCache>
                      <c:ptCount val="1"/>
                      <c:pt idx="0">
                        <c:v>年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'NO3'!$A$6:$A$35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0BE-4CC5-A107-1EC8E3895338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'NO3'!$B$5</c15:sqref>
                        </c15:formulaRef>
                      </c:ext>
                    </c:extLst>
                    <c:strCache>
                      <c:ptCount val="1"/>
                      <c:pt idx="0">
                        <c:v>年初残高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'NO3'!$B$6:$B$35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100000</c:v>
                      </c:pt>
                      <c:pt idx="1">
                        <c:v>229572.16192995597</c:v>
                      </c:pt>
                      <c:pt idx="2">
                        <c:v>367177.12075252738</c:v>
                      </c:pt>
                      <c:pt idx="3">
                        <c:v>513312.86789547879</c:v>
                      </c:pt>
                      <c:pt idx="4">
                        <c:v>668508.26765258156</c:v>
                      </c:pt>
                      <c:pt idx="5">
                        <c:v>833324.97113996337</c:v>
                      </c:pt>
                      <c:pt idx="6">
                        <c:v>1008359.4489077522</c:v>
                      </c:pt>
                      <c:pt idx="7">
                        <c:v>1194245.1495630131</c:v>
                      </c:pt>
                      <c:pt idx="8">
                        <c:v>1391654.7922160351</c:v>
                      </c:pt>
                      <c:pt idx="9">
                        <c:v>1601302.8010462967</c:v>
                      </c:pt>
                      <c:pt idx="10">
                        <c:v>1823947.8907988109</c:v>
                      </c:pt>
                      <c:pt idx="11">
                        <c:v>2060395.8125677186</c:v>
                      </c:pt>
                      <c:pt idx="12">
                        <c:v>2311502.2698041233</c:v>
                      </c:pt>
                      <c:pt idx="13">
                        <c:v>2578176.0151011748</c:v>
                      </c:pt>
                      <c:pt idx="14">
                        <c:v>2861382.1389636337</c:v>
                      </c:pt>
                      <c:pt idx="15">
                        <c:v>3162145.5624639709</c:v>
                      </c:pt>
                      <c:pt idx="16">
                        <c:v>3481554.746424892</c:v>
                      </c:pt>
                      <c:pt idx="17">
                        <c:v>3820765.6305517871</c:v>
                      </c:pt>
                      <c:pt idx="18">
                        <c:v>4181005.8167708158</c:v>
                      </c:pt>
                      <c:pt idx="19">
                        <c:v>4563579.0119120842</c:v>
                      </c:pt>
                      <c:pt idx="20">
                        <c:v>4969869.7458159607</c:v>
                      </c:pt>
                      <c:pt idx="21">
                        <c:v>5401348.3819373334</c:v>
                      </c:pt>
                      <c:pt idx="22">
                        <c:v>5859576.4385811472</c:v>
                      </c:pt>
                      <c:pt idx="23">
                        <c:v>6346212.2400267106</c:v>
                      </c:pt>
                      <c:pt idx="24">
                        <c:v>6863016.9179922221</c:v>
                      </c:pt>
                      <c:pt idx="25">
                        <c:v>7411860.7851586854</c:v>
                      </c:pt>
                      <c:pt idx="26">
                        <c:v>7994730.1038190369</c:v>
                      </c:pt>
                      <c:pt idx="27">
                        <c:v>8613734.2741481215</c:v>
                      </c:pt>
                      <c:pt idx="28">
                        <c:v>9271113.4681078475</c:v>
                      </c:pt>
                      <c:pt idx="29">
                        <c:v>9969246.7366145756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0BE-4CC5-A107-1EC8E3895338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'NO3'!$C$5</c15:sqref>
                        </c15:formulaRef>
                      </c:ext>
                    </c:extLst>
                    <c:strCache>
                      <c:ptCount val="1"/>
                      <c:pt idx="0">
                        <c:v>年増加額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'NO3'!$C$6:$C$35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120000</c:v>
                      </c:pt>
                      <c:pt idx="1">
                        <c:v>120000</c:v>
                      </c:pt>
                      <c:pt idx="2">
                        <c:v>120000</c:v>
                      </c:pt>
                      <c:pt idx="3">
                        <c:v>120000</c:v>
                      </c:pt>
                      <c:pt idx="4">
                        <c:v>120000</c:v>
                      </c:pt>
                      <c:pt idx="5">
                        <c:v>120000</c:v>
                      </c:pt>
                      <c:pt idx="6">
                        <c:v>120000</c:v>
                      </c:pt>
                      <c:pt idx="7">
                        <c:v>120000</c:v>
                      </c:pt>
                      <c:pt idx="8">
                        <c:v>120000</c:v>
                      </c:pt>
                      <c:pt idx="9">
                        <c:v>120000</c:v>
                      </c:pt>
                      <c:pt idx="10">
                        <c:v>120000</c:v>
                      </c:pt>
                      <c:pt idx="11">
                        <c:v>120000</c:v>
                      </c:pt>
                      <c:pt idx="12">
                        <c:v>120000</c:v>
                      </c:pt>
                      <c:pt idx="13">
                        <c:v>120000</c:v>
                      </c:pt>
                      <c:pt idx="14">
                        <c:v>120000</c:v>
                      </c:pt>
                      <c:pt idx="15">
                        <c:v>120000</c:v>
                      </c:pt>
                      <c:pt idx="16">
                        <c:v>120000</c:v>
                      </c:pt>
                      <c:pt idx="17">
                        <c:v>120000</c:v>
                      </c:pt>
                      <c:pt idx="18">
                        <c:v>120000</c:v>
                      </c:pt>
                      <c:pt idx="19">
                        <c:v>120000</c:v>
                      </c:pt>
                      <c:pt idx="20">
                        <c:v>120000</c:v>
                      </c:pt>
                      <c:pt idx="21">
                        <c:v>120000</c:v>
                      </c:pt>
                      <c:pt idx="22">
                        <c:v>120000</c:v>
                      </c:pt>
                      <c:pt idx="23">
                        <c:v>120000</c:v>
                      </c:pt>
                      <c:pt idx="24">
                        <c:v>120000</c:v>
                      </c:pt>
                      <c:pt idx="25">
                        <c:v>120000</c:v>
                      </c:pt>
                      <c:pt idx="26">
                        <c:v>120000</c:v>
                      </c:pt>
                      <c:pt idx="27">
                        <c:v>120000</c:v>
                      </c:pt>
                      <c:pt idx="28">
                        <c:v>120000</c:v>
                      </c:pt>
                      <c:pt idx="29">
                        <c:v>120000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0BE-4CC5-A107-1EC8E3895338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'NO1'!$D$5</c15:sqref>
                        </c15:formulaRef>
                      </c:ext>
                    </c:extLst>
                    <c:strCache>
                      <c:ptCount val="1"/>
                      <c:pt idx="0">
                        <c:v>利息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'NO1'!$D$6:$D$35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0BE-4CC5-A107-1EC8E3895338}"/>
                  </c:ext>
                </c:extLst>
              </c15:ser>
            </c15:filteredAreaSeries>
          </c:ext>
        </c:extLst>
      </c:areaChart>
      <c:catAx>
        <c:axId val="56471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416"/>
        <c:crosses val="autoZero"/>
        <c:auto val="1"/>
        <c:lblAlgn val="ctr"/>
        <c:lblOffset val="100"/>
        <c:noMultiLvlLbl val="0"/>
      </c:catAx>
      <c:valAx>
        <c:axId val="564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449771122281"/>
          <c:y val="7.1631444888693288E-2"/>
          <c:w val="0.83577279255187442"/>
          <c:h val="0.83620589260104872"/>
        </c:manualLayout>
      </c:layout>
      <c:areaChart>
        <c:grouping val="standard"/>
        <c:varyColors val="0"/>
        <c:ser>
          <c:idx val="4"/>
          <c:order val="4"/>
          <c:tx>
            <c:strRef>
              <c:f>'NO4'!$E$5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'NO4'!$E$6:$E$35</c:f>
              <c:numCache>
                <c:formatCode>#,##0</c:formatCode>
                <c:ptCount val="30"/>
                <c:pt idx="0">
                  <c:v>120110.06113404666</c:v>
                </c:pt>
                <c:pt idx="1">
                  <c:v>240460.5627145262</c:v>
                </c:pt>
                <c:pt idx="2">
                  <c:v>361051.98606338096</c:v>
                </c:pt>
                <c:pt idx="3">
                  <c:v>481884.81346607581</c:v>
                </c:pt>
                <c:pt idx="4">
                  <c:v>602959.52817353001</c:v>
                </c:pt>
                <c:pt idx="5">
                  <c:v>724276.61440408905</c:v>
                </c:pt>
                <c:pt idx="6">
                  <c:v>845836.55734536296</c:v>
                </c:pt>
                <c:pt idx="7">
                  <c:v>967639.84315629164</c:v>
                </c:pt>
                <c:pt idx="8">
                  <c:v>1089686.9589689563</c:v>
                </c:pt>
                <c:pt idx="9">
                  <c:v>1211978.392890658</c:v>
                </c:pt>
                <c:pt idx="10">
                  <c:v>1334514.6340057568</c:v>
                </c:pt>
                <c:pt idx="11">
                  <c:v>1457296.1723777223</c:v>
                </c:pt>
                <c:pt idx="12">
                  <c:v>1580323.4990510128</c:v>
                </c:pt>
                <c:pt idx="13">
                  <c:v>1703597.1060531142</c:v>
                </c:pt>
                <c:pt idx="14">
                  <c:v>1827117.4863964168</c:v>
                </c:pt>
                <c:pt idx="15">
                  <c:v>1950885.134080309</c:v>
                </c:pt>
                <c:pt idx="16">
                  <c:v>2074900.5440930147</c:v>
                </c:pt>
                <c:pt idx="17">
                  <c:v>2199164.212413711</c:v>
                </c:pt>
                <c:pt idx="18">
                  <c:v>2323676.6360143689</c:v>
                </c:pt>
                <c:pt idx="19">
                  <c:v>2448438.3128618957</c:v>
                </c:pt>
                <c:pt idx="20">
                  <c:v>2573449.7419199352</c:v>
                </c:pt>
                <c:pt idx="21">
                  <c:v>2698711.4231511187</c:v>
                </c:pt>
                <c:pt idx="22">
                  <c:v>2824223.8575187838</c:v>
                </c:pt>
                <c:pt idx="23">
                  <c:v>2949987.5469892258</c:v>
                </c:pt>
                <c:pt idx="24">
                  <c:v>3076002.9945334955</c:v>
                </c:pt>
                <c:pt idx="25">
                  <c:v>3202270.704129573</c:v>
                </c:pt>
                <c:pt idx="26">
                  <c:v>3328791.1807643101</c:v>
                </c:pt>
                <c:pt idx="27">
                  <c:v>3455564.9304354307</c:v>
                </c:pt>
                <c:pt idx="28">
                  <c:v>3582592.4601535951</c:v>
                </c:pt>
                <c:pt idx="29">
                  <c:v>3709874.2779444517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7-4486-8A3B-0AFC4DF88965}"/>
            </c:ext>
          </c:extLst>
        </c:ser>
        <c:ser>
          <c:idx val="5"/>
          <c:order val="5"/>
          <c:tx>
            <c:strRef>
              <c:f>'NO4'!$F$5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'NO4'!$F$6:$F$35</c:f>
              <c:numCache>
                <c:formatCode>#,##0</c:formatCode>
                <c:ptCount val="30"/>
                <c:pt idx="0">
                  <c:v>120000</c:v>
                </c:pt>
                <c:pt idx="1">
                  <c:v>240000</c:v>
                </c:pt>
                <c:pt idx="2">
                  <c:v>360000</c:v>
                </c:pt>
                <c:pt idx="3">
                  <c:v>480000</c:v>
                </c:pt>
                <c:pt idx="4">
                  <c:v>600000</c:v>
                </c:pt>
                <c:pt idx="5">
                  <c:v>720000</c:v>
                </c:pt>
                <c:pt idx="6">
                  <c:v>840000</c:v>
                </c:pt>
                <c:pt idx="7">
                  <c:v>960000</c:v>
                </c:pt>
                <c:pt idx="8">
                  <c:v>1080000</c:v>
                </c:pt>
                <c:pt idx="9">
                  <c:v>1200000</c:v>
                </c:pt>
                <c:pt idx="10">
                  <c:v>1320000</c:v>
                </c:pt>
                <c:pt idx="11">
                  <c:v>1440000</c:v>
                </c:pt>
                <c:pt idx="12">
                  <c:v>1560000</c:v>
                </c:pt>
                <c:pt idx="13">
                  <c:v>1680000</c:v>
                </c:pt>
                <c:pt idx="14">
                  <c:v>1800000</c:v>
                </c:pt>
                <c:pt idx="15">
                  <c:v>1920000</c:v>
                </c:pt>
                <c:pt idx="16">
                  <c:v>2040000</c:v>
                </c:pt>
                <c:pt idx="17">
                  <c:v>2160000</c:v>
                </c:pt>
                <c:pt idx="18">
                  <c:v>2280000</c:v>
                </c:pt>
                <c:pt idx="19">
                  <c:v>2400000</c:v>
                </c:pt>
                <c:pt idx="20">
                  <c:v>2520000</c:v>
                </c:pt>
                <c:pt idx="21">
                  <c:v>2640000</c:v>
                </c:pt>
                <c:pt idx="22">
                  <c:v>2760000</c:v>
                </c:pt>
                <c:pt idx="23">
                  <c:v>2880000</c:v>
                </c:pt>
                <c:pt idx="24">
                  <c:v>3000000</c:v>
                </c:pt>
                <c:pt idx="25">
                  <c:v>3120000</c:v>
                </c:pt>
                <c:pt idx="26">
                  <c:v>3240000</c:v>
                </c:pt>
                <c:pt idx="27">
                  <c:v>3360000</c:v>
                </c:pt>
                <c:pt idx="28">
                  <c:v>3480000</c:v>
                </c:pt>
                <c:pt idx="29">
                  <c:v>3600000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07-4486-8A3B-0AFC4DF88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18776"/>
        <c:axId val="56471841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'NO4'!$A$5</c15:sqref>
                        </c15:formulaRef>
                      </c:ext>
                    </c:extLst>
                    <c:strCache>
                      <c:ptCount val="1"/>
                      <c:pt idx="0">
                        <c:v>年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'NO4'!$A$6:$A$35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C07-4486-8A3B-0AFC4DF88965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'NO4'!$B$5</c15:sqref>
                        </c15:formulaRef>
                      </c:ext>
                    </c:extLst>
                    <c:strCache>
                      <c:ptCount val="1"/>
                      <c:pt idx="0">
                        <c:v>年初残高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'NO4'!$B$6:$B$35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120110.06113404666</c:v>
                      </c:pt>
                      <c:pt idx="2">
                        <c:v>240460.5627145262</c:v>
                      </c:pt>
                      <c:pt idx="3">
                        <c:v>361051.98606338096</c:v>
                      </c:pt>
                      <c:pt idx="4">
                        <c:v>481884.81346607581</c:v>
                      </c:pt>
                      <c:pt idx="5">
                        <c:v>602959.52817353001</c:v>
                      </c:pt>
                      <c:pt idx="6">
                        <c:v>724276.61440408905</c:v>
                      </c:pt>
                      <c:pt idx="7">
                        <c:v>845836.55734536296</c:v>
                      </c:pt>
                      <c:pt idx="8">
                        <c:v>967639.84315629164</c:v>
                      </c:pt>
                      <c:pt idx="9">
                        <c:v>1089686.9589689563</c:v>
                      </c:pt>
                      <c:pt idx="10">
                        <c:v>1211978.392890658</c:v>
                      </c:pt>
                      <c:pt idx="11">
                        <c:v>1334514.6340057568</c:v>
                      </c:pt>
                      <c:pt idx="12">
                        <c:v>1457296.1723777223</c:v>
                      </c:pt>
                      <c:pt idx="13">
                        <c:v>1580323.4990510128</c:v>
                      </c:pt>
                      <c:pt idx="14">
                        <c:v>1703597.1060531142</c:v>
                      </c:pt>
                      <c:pt idx="15">
                        <c:v>1827117.4863964168</c:v>
                      </c:pt>
                      <c:pt idx="16">
                        <c:v>1950885.134080309</c:v>
                      </c:pt>
                      <c:pt idx="17">
                        <c:v>2074900.5440930147</c:v>
                      </c:pt>
                      <c:pt idx="18">
                        <c:v>2199164.212413711</c:v>
                      </c:pt>
                      <c:pt idx="19">
                        <c:v>2323676.6360143689</c:v>
                      </c:pt>
                      <c:pt idx="20">
                        <c:v>2448438.3128618957</c:v>
                      </c:pt>
                      <c:pt idx="21">
                        <c:v>2573449.7419199352</c:v>
                      </c:pt>
                      <c:pt idx="22">
                        <c:v>2698711.4231511187</c:v>
                      </c:pt>
                      <c:pt idx="23">
                        <c:v>2824223.8575187838</c:v>
                      </c:pt>
                      <c:pt idx="24">
                        <c:v>2949987.5469892258</c:v>
                      </c:pt>
                      <c:pt idx="25">
                        <c:v>3076002.9945334955</c:v>
                      </c:pt>
                      <c:pt idx="26">
                        <c:v>3202270.704129573</c:v>
                      </c:pt>
                      <c:pt idx="27">
                        <c:v>3328791.1807643101</c:v>
                      </c:pt>
                      <c:pt idx="28">
                        <c:v>3455564.9304354307</c:v>
                      </c:pt>
                      <c:pt idx="29">
                        <c:v>3582592.4601535951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C07-4486-8A3B-0AFC4DF88965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'NO4'!$C$5</c15:sqref>
                        </c15:formulaRef>
                      </c:ext>
                    </c:extLst>
                    <c:strCache>
                      <c:ptCount val="1"/>
                      <c:pt idx="0">
                        <c:v>年増加額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'NO4'!$C$6:$C$35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120000</c:v>
                      </c:pt>
                      <c:pt idx="1">
                        <c:v>120000</c:v>
                      </c:pt>
                      <c:pt idx="2">
                        <c:v>120000</c:v>
                      </c:pt>
                      <c:pt idx="3">
                        <c:v>120000</c:v>
                      </c:pt>
                      <c:pt idx="4">
                        <c:v>120000</c:v>
                      </c:pt>
                      <c:pt idx="5">
                        <c:v>120000</c:v>
                      </c:pt>
                      <c:pt idx="6">
                        <c:v>120000</c:v>
                      </c:pt>
                      <c:pt idx="7">
                        <c:v>120000</c:v>
                      </c:pt>
                      <c:pt idx="8">
                        <c:v>120000</c:v>
                      </c:pt>
                      <c:pt idx="9">
                        <c:v>120000</c:v>
                      </c:pt>
                      <c:pt idx="10">
                        <c:v>120000</c:v>
                      </c:pt>
                      <c:pt idx="11">
                        <c:v>120000</c:v>
                      </c:pt>
                      <c:pt idx="12">
                        <c:v>120000</c:v>
                      </c:pt>
                      <c:pt idx="13">
                        <c:v>120000</c:v>
                      </c:pt>
                      <c:pt idx="14">
                        <c:v>120000</c:v>
                      </c:pt>
                      <c:pt idx="15">
                        <c:v>120000</c:v>
                      </c:pt>
                      <c:pt idx="16">
                        <c:v>120000</c:v>
                      </c:pt>
                      <c:pt idx="17">
                        <c:v>120000</c:v>
                      </c:pt>
                      <c:pt idx="18">
                        <c:v>120000</c:v>
                      </c:pt>
                      <c:pt idx="19">
                        <c:v>120000</c:v>
                      </c:pt>
                      <c:pt idx="20">
                        <c:v>120000</c:v>
                      </c:pt>
                      <c:pt idx="21">
                        <c:v>120000</c:v>
                      </c:pt>
                      <c:pt idx="22">
                        <c:v>120000</c:v>
                      </c:pt>
                      <c:pt idx="23">
                        <c:v>120000</c:v>
                      </c:pt>
                      <c:pt idx="24">
                        <c:v>120000</c:v>
                      </c:pt>
                      <c:pt idx="25">
                        <c:v>120000</c:v>
                      </c:pt>
                      <c:pt idx="26">
                        <c:v>120000</c:v>
                      </c:pt>
                      <c:pt idx="27">
                        <c:v>120000</c:v>
                      </c:pt>
                      <c:pt idx="28">
                        <c:v>120000</c:v>
                      </c:pt>
                      <c:pt idx="29">
                        <c:v>120000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C07-4486-8A3B-0AFC4DF88965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'NO1'!$D$5</c15:sqref>
                        </c15:formulaRef>
                      </c:ext>
                    </c:extLst>
                    <c:strCache>
                      <c:ptCount val="1"/>
                      <c:pt idx="0">
                        <c:v>利息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'NO1'!$D$6:$D$35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C07-4486-8A3B-0AFC4DF88965}"/>
                  </c:ext>
                </c:extLst>
              </c15:ser>
            </c15:filteredAreaSeries>
          </c:ext>
        </c:extLst>
      </c:areaChart>
      <c:catAx>
        <c:axId val="56471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416"/>
        <c:crosses val="autoZero"/>
        <c:auto val="1"/>
        <c:lblAlgn val="ctr"/>
        <c:lblOffset val="100"/>
        <c:noMultiLvlLbl val="0"/>
      </c:catAx>
      <c:valAx>
        <c:axId val="564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449771122281"/>
          <c:y val="7.1631444888693288E-2"/>
          <c:w val="0.83577279255187442"/>
          <c:h val="0.83620589260104872"/>
        </c:manualLayout>
      </c:layout>
      <c:areaChart>
        <c:grouping val="standard"/>
        <c:varyColors val="0"/>
        <c:ser>
          <c:idx val="4"/>
          <c:order val="4"/>
          <c:tx>
            <c:strRef>
              <c:f>'NO5'!$E$5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'NO5'!$E$6:$E$35</c:f>
              <c:numCache>
                <c:formatCode>#,##0</c:formatCode>
                <c:ptCount val="30"/>
                <c:pt idx="0">
                  <c:v>37181.186951222742</c:v>
                </c:pt>
                <c:pt idx="1">
                  <c:v>77058.13319549388</c:v>
                </c:pt>
                <c:pt idx="2">
                  <c:v>119826.29021680167</c:v>
                </c:pt>
                <c:pt idx="3">
                  <c:v>165695.28037955798</c:v>
                </c:pt>
                <c:pt idx="4">
                  <c:v>214889.9243643996</c:v>
                </c:pt>
                <c:pt idx="5">
                  <c:v>267651.34309648955</c:v>
                </c:pt>
                <c:pt idx="6">
                  <c:v>324238.13956727443</c:v>
                </c:pt>
                <c:pt idx="7">
                  <c:v>384927.66634223348</c:v>
                </c:pt>
                <c:pt idx="8">
                  <c:v>450017.38496714481</c:v>
                </c:pt>
                <c:pt idx="9">
                  <c:v>519826.32393580693</c:v>
                </c:pt>
                <c:pt idx="10">
                  <c:v>594696.64236525656</c:v>
                </c:pt>
                <c:pt idx="11">
                  <c:v>674995.30704262096</c:v>
                </c:pt>
                <c:pt idx="12">
                  <c:v>761115.89106342546</c:v>
                </c:pt>
                <c:pt idx="13">
                  <c:v>853480.50287714077</c:v>
                </c:pt>
                <c:pt idx="14">
                  <c:v>952541.85519492603</c:v>
                </c:pt>
                <c:pt idx="15">
                  <c:v>1058785.483900039</c:v>
                </c:pt>
                <c:pt idx="16">
                  <c:v>1172732.1278366116</c:v>
                </c:pt>
                <c:pt idx="17">
                  <c:v>1294940.2811409908</c:v>
                </c:pt>
                <c:pt idx="18">
                  <c:v>1426008.9306255691</c:v>
                </c:pt>
                <c:pt idx="19">
                  <c:v>1566580.4916320115</c:v>
                </c:pt>
                <c:pt idx="20">
                  <c:v>1717343.9567435754</c:v>
                </c:pt>
                <c:pt idx="21">
                  <c:v>1879038.2727895072</c:v>
                </c:pt>
                <c:pt idx="22">
                  <c:v>2052455.9626934547</c:v>
                </c:pt>
                <c:pt idx="23">
                  <c:v>2238447.0099178883</c:v>
                </c:pt>
                <c:pt idx="24">
                  <c:v>2437923.0245436281</c:v>
                </c:pt>
                <c:pt idx="25">
                  <c:v>2651861.711403932</c:v>
                </c:pt>
                <c:pt idx="26">
                  <c:v>2881311.6621731273</c:v>
                </c:pt>
                <c:pt idx="27">
                  <c:v>3127397.4948975448</c:v>
                </c:pt>
                <c:pt idx="28">
                  <c:v>3391325.3661594815</c:v>
                </c:pt>
                <c:pt idx="29">
                  <c:v>3674388.882891323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D-4E6E-A93D-4CCC8ABEFAB2}"/>
            </c:ext>
          </c:extLst>
        </c:ser>
        <c:ser>
          <c:idx val="5"/>
          <c:order val="5"/>
          <c:tx>
            <c:strRef>
              <c:f>'NO5'!$F$5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'NO5'!$F$6:$F$35</c:f>
              <c:numCache>
                <c:formatCode>#,##0</c:formatCode>
                <c:ptCount val="30"/>
                <c:pt idx="0">
                  <c:v>36000</c:v>
                </c:pt>
                <c:pt idx="1">
                  <c:v>72000</c:v>
                </c:pt>
                <c:pt idx="2">
                  <c:v>108000</c:v>
                </c:pt>
                <c:pt idx="3">
                  <c:v>144000</c:v>
                </c:pt>
                <c:pt idx="4">
                  <c:v>180000</c:v>
                </c:pt>
                <c:pt idx="5">
                  <c:v>216000</c:v>
                </c:pt>
                <c:pt idx="6">
                  <c:v>252000</c:v>
                </c:pt>
                <c:pt idx="7">
                  <c:v>288000</c:v>
                </c:pt>
                <c:pt idx="8">
                  <c:v>324000</c:v>
                </c:pt>
                <c:pt idx="9">
                  <c:v>360000</c:v>
                </c:pt>
                <c:pt idx="10">
                  <c:v>396000</c:v>
                </c:pt>
                <c:pt idx="11">
                  <c:v>432000</c:v>
                </c:pt>
                <c:pt idx="12">
                  <c:v>468000</c:v>
                </c:pt>
                <c:pt idx="13">
                  <c:v>504000</c:v>
                </c:pt>
                <c:pt idx="14">
                  <c:v>540000</c:v>
                </c:pt>
                <c:pt idx="15">
                  <c:v>576000</c:v>
                </c:pt>
                <c:pt idx="16">
                  <c:v>612000</c:v>
                </c:pt>
                <c:pt idx="17">
                  <c:v>648000</c:v>
                </c:pt>
                <c:pt idx="18">
                  <c:v>684000</c:v>
                </c:pt>
                <c:pt idx="19">
                  <c:v>720000</c:v>
                </c:pt>
                <c:pt idx="20">
                  <c:v>756000</c:v>
                </c:pt>
                <c:pt idx="21">
                  <c:v>792000</c:v>
                </c:pt>
                <c:pt idx="22">
                  <c:v>828000</c:v>
                </c:pt>
                <c:pt idx="23">
                  <c:v>864000</c:v>
                </c:pt>
                <c:pt idx="24">
                  <c:v>900000</c:v>
                </c:pt>
                <c:pt idx="25">
                  <c:v>936000</c:v>
                </c:pt>
                <c:pt idx="26">
                  <c:v>972000</c:v>
                </c:pt>
                <c:pt idx="27">
                  <c:v>1008000</c:v>
                </c:pt>
                <c:pt idx="28">
                  <c:v>1044000</c:v>
                </c:pt>
                <c:pt idx="29">
                  <c:v>1080000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3D-4E6E-A93D-4CCC8ABEF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18776"/>
        <c:axId val="56471841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'NO5'!$A$5</c15:sqref>
                        </c15:formulaRef>
                      </c:ext>
                    </c:extLst>
                    <c:strCache>
                      <c:ptCount val="1"/>
                      <c:pt idx="0">
                        <c:v>年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'NO5'!$A$6:$A$35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23D-4E6E-A93D-4CCC8ABEFAB2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'NO5'!$B$5</c15:sqref>
                        </c15:formulaRef>
                      </c:ext>
                    </c:extLst>
                    <c:strCache>
                      <c:ptCount val="1"/>
                      <c:pt idx="0">
                        <c:v>年初残高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'NO5'!$B$6:$B$35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37181.186951222742</c:v>
                      </c:pt>
                      <c:pt idx="2">
                        <c:v>77058.13319549388</c:v>
                      </c:pt>
                      <c:pt idx="3">
                        <c:v>119826.29021680167</c:v>
                      </c:pt>
                      <c:pt idx="4">
                        <c:v>165695.28037955798</c:v>
                      </c:pt>
                      <c:pt idx="5">
                        <c:v>214889.9243643996</c:v>
                      </c:pt>
                      <c:pt idx="6">
                        <c:v>267651.34309648955</c:v>
                      </c:pt>
                      <c:pt idx="7">
                        <c:v>324238.13956727443</c:v>
                      </c:pt>
                      <c:pt idx="8">
                        <c:v>384927.66634223348</c:v>
                      </c:pt>
                      <c:pt idx="9">
                        <c:v>450017.38496714481</c:v>
                      </c:pt>
                      <c:pt idx="10">
                        <c:v>519826.32393580693</c:v>
                      </c:pt>
                      <c:pt idx="11">
                        <c:v>594696.64236525656</c:v>
                      </c:pt>
                      <c:pt idx="12">
                        <c:v>674995.30704262096</c:v>
                      </c:pt>
                      <c:pt idx="13">
                        <c:v>761115.89106342546</c:v>
                      </c:pt>
                      <c:pt idx="14">
                        <c:v>853480.50287714077</c:v>
                      </c:pt>
                      <c:pt idx="15">
                        <c:v>952541.85519492603</c:v>
                      </c:pt>
                      <c:pt idx="16">
                        <c:v>1058785.483900039</c:v>
                      </c:pt>
                      <c:pt idx="17">
                        <c:v>1172732.1278366116</c:v>
                      </c:pt>
                      <c:pt idx="18">
                        <c:v>1294940.2811409908</c:v>
                      </c:pt>
                      <c:pt idx="19">
                        <c:v>1426008.9306255691</c:v>
                      </c:pt>
                      <c:pt idx="20">
                        <c:v>1566580.4916320115</c:v>
                      </c:pt>
                      <c:pt idx="21">
                        <c:v>1717343.9567435754</c:v>
                      </c:pt>
                      <c:pt idx="22">
                        <c:v>1879038.2727895072</c:v>
                      </c:pt>
                      <c:pt idx="23">
                        <c:v>2052455.9626934547</c:v>
                      </c:pt>
                      <c:pt idx="24">
                        <c:v>2238447.0099178883</c:v>
                      </c:pt>
                      <c:pt idx="25">
                        <c:v>2437923.0245436281</c:v>
                      </c:pt>
                      <c:pt idx="26">
                        <c:v>2651861.711403932</c:v>
                      </c:pt>
                      <c:pt idx="27">
                        <c:v>2881311.6621731273</c:v>
                      </c:pt>
                      <c:pt idx="28">
                        <c:v>3127397.4948975448</c:v>
                      </c:pt>
                      <c:pt idx="29">
                        <c:v>3391325.3661594815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23D-4E6E-A93D-4CCC8ABEFAB2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'NO5'!$C$5</c15:sqref>
                        </c15:formulaRef>
                      </c:ext>
                    </c:extLst>
                    <c:strCache>
                      <c:ptCount val="1"/>
                      <c:pt idx="0">
                        <c:v>年増加額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'NO5'!$C$6:$C$35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36000</c:v>
                      </c:pt>
                      <c:pt idx="1">
                        <c:v>36000</c:v>
                      </c:pt>
                      <c:pt idx="2">
                        <c:v>36000</c:v>
                      </c:pt>
                      <c:pt idx="3">
                        <c:v>36000</c:v>
                      </c:pt>
                      <c:pt idx="4">
                        <c:v>36000</c:v>
                      </c:pt>
                      <c:pt idx="5">
                        <c:v>36000</c:v>
                      </c:pt>
                      <c:pt idx="6">
                        <c:v>36000</c:v>
                      </c:pt>
                      <c:pt idx="7">
                        <c:v>36000</c:v>
                      </c:pt>
                      <c:pt idx="8">
                        <c:v>36000</c:v>
                      </c:pt>
                      <c:pt idx="9">
                        <c:v>36000</c:v>
                      </c:pt>
                      <c:pt idx="10">
                        <c:v>36000</c:v>
                      </c:pt>
                      <c:pt idx="11">
                        <c:v>36000</c:v>
                      </c:pt>
                      <c:pt idx="12">
                        <c:v>36000</c:v>
                      </c:pt>
                      <c:pt idx="13">
                        <c:v>36000</c:v>
                      </c:pt>
                      <c:pt idx="14">
                        <c:v>36000</c:v>
                      </c:pt>
                      <c:pt idx="15">
                        <c:v>36000</c:v>
                      </c:pt>
                      <c:pt idx="16">
                        <c:v>36000</c:v>
                      </c:pt>
                      <c:pt idx="17">
                        <c:v>36000</c:v>
                      </c:pt>
                      <c:pt idx="18">
                        <c:v>36000</c:v>
                      </c:pt>
                      <c:pt idx="19">
                        <c:v>36000</c:v>
                      </c:pt>
                      <c:pt idx="20">
                        <c:v>36000</c:v>
                      </c:pt>
                      <c:pt idx="21">
                        <c:v>36000</c:v>
                      </c:pt>
                      <c:pt idx="22">
                        <c:v>36000</c:v>
                      </c:pt>
                      <c:pt idx="23">
                        <c:v>36000</c:v>
                      </c:pt>
                      <c:pt idx="24">
                        <c:v>36000</c:v>
                      </c:pt>
                      <c:pt idx="25">
                        <c:v>36000</c:v>
                      </c:pt>
                      <c:pt idx="26">
                        <c:v>36000</c:v>
                      </c:pt>
                      <c:pt idx="27">
                        <c:v>36000</c:v>
                      </c:pt>
                      <c:pt idx="28">
                        <c:v>36000</c:v>
                      </c:pt>
                      <c:pt idx="29">
                        <c:v>36000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23D-4E6E-A93D-4CCC8ABEFAB2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'NO1'!$D$5</c15:sqref>
                        </c15:formulaRef>
                      </c:ext>
                    </c:extLst>
                    <c:strCache>
                      <c:ptCount val="1"/>
                      <c:pt idx="0">
                        <c:v>利息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'NO1'!$D$6:$D$35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23D-4E6E-A93D-4CCC8ABEFAB2}"/>
                  </c:ext>
                </c:extLst>
              </c15:ser>
            </c15:filteredAreaSeries>
          </c:ext>
        </c:extLst>
      </c:areaChart>
      <c:catAx>
        <c:axId val="56471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416"/>
        <c:crosses val="autoZero"/>
        <c:auto val="1"/>
        <c:lblAlgn val="ctr"/>
        <c:lblOffset val="100"/>
        <c:noMultiLvlLbl val="0"/>
      </c:catAx>
      <c:valAx>
        <c:axId val="564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449771122281"/>
          <c:y val="7.1631444888693288E-2"/>
          <c:w val="0.83577279255187442"/>
          <c:h val="0.83620589260104872"/>
        </c:manualLayout>
      </c:layout>
      <c:areaChart>
        <c:grouping val="standard"/>
        <c:varyColors val="0"/>
        <c:ser>
          <c:idx val="4"/>
          <c:order val="4"/>
          <c:tx>
            <c:strRef>
              <c:f>'NO6'!$E$5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'NO6'!$E$6:$E$35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A-4A34-B76F-0F3CF3999B7B}"/>
            </c:ext>
          </c:extLst>
        </c:ser>
        <c:ser>
          <c:idx val="5"/>
          <c:order val="5"/>
          <c:tx>
            <c:strRef>
              <c:f>'NO6'!$F$5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'NO6'!$F$6:$F$35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A-4A34-B76F-0F3CF3999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18776"/>
        <c:axId val="56471841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'NO6'!$A$5</c15:sqref>
                        </c15:formulaRef>
                      </c:ext>
                    </c:extLst>
                    <c:strCache>
                      <c:ptCount val="1"/>
                      <c:pt idx="0">
                        <c:v>年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'NO6'!$A$6:$A$35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6CA-4A34-B76F-0F3CF3999B7B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'NO6'!$B$5</c15:sqref>
                        </c15:formulaRef>
                      </c:ext>
                    </c:extLst>
                    <c:strCache>
                      <c:ptCount val="1"/>
                      <c:pt idx="0">
                        <c:v>年初残高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'NO6'!$B$6:$B$35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6CA-4A34-B76F-0F3CF3999B7B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'NO6'!$C$5</c15:sqref>
                        </c15:formulaRef>
                      </c:ext>
                    </c:extLst>
                    <c:strCache>
                      <c:ptCount val="1"/>
                      <c:pt idx="0">
                        <c:v>年増加額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'NO6'!$C$6:$C$35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6CA-4A34-B76F-0F3CF3999B7B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'NO1'!$D$5</c15:sqref>
                        </c15:formulaRef>
                      </c:ext>
                    </c:extLst>
                    <c:strCache>
                      <c:ptCount val="1"/>
                      <c:pt idx="0">
                        <c:v>利息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'NO1'!$D$6:$D$35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6CA-4A34-B76F-0F3CF3999B7B}"/>
                  </c:ext>
                </c:extLst>
              </c15:ser>
            </c15:filteredAreaSeries>
          </c:ext>
        </c:extLst>
      </c:areaChart>
      <c:catAx>
        <c:axId val="56471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416"/>
        <c:crosses val="autoZero"/>
        <c:auto val="1"/>
        <c:lblAlgn val="ctr"/>
        <c:lblOffset val="100"/>
        <c:noMultiLvlLbl val="0"/>
      </c:catAx>
      <c:valAx>
        <c:axId val="564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449771122281"/>
          <c:y val="7.1631444888693288E-2"/>
          <c:w val="0.83577279255187442"/>
          <c:h val="0.83620589260104872"/>
        </c:manualLayout>
      </c:layout>
      <c:areaChart>
        <c:grouping val="standard"/>
        <c:varyColors val="0"/>
        <c:ser>
          <c:idx val="4"/>
          <c:order val="4"/>
          <c:tx>
            <c:strRef>
              <c:f>'NO7'!$E$5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'NO7'!$E$6:$E$35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8-4B1B-9B23-EF1C2A31E867}"/>
            </c:ext>
          </c:extLst>
        </c:ser>
        <c:ser>
          <c:idx val="5"/>
          <c:order val="5"/>
          <c:tx>
            <c:strRef>
              <c:f>'NO7'!$F$5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'NO7'!$F$6:$F$35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8-4B1B-9B23-EF1C2A31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18776"/>
        <c:axId val="56471841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'NO7'!$A$5</c15:sqref>
                        </c15:formulaRef>
                      </c:ext>
                    </c:extLst>
                    <c:strCache>
                      <c:ptCount val="1"/>
                      <c:pt idx="0">
                        <c:v>年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'NO7'!$A$6:$A$35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7A8-4B1B-9B23-EF1C2A31E867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'NO7'!$B$5</c15:sqref>
                        </c15:formulaRef>
                      </c:ext>
                    </c:extLst>
                    <c:strCache>
                      <c:ptCount val="1"/>
                      <c:pt idx="0">
                        <c:v>年初残高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'NO7'!$B$6:$B$35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7A8-4B1B-9B23-EF1C2A31E867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'NO7'!$C$5</c15:sqref>
                        </c15:formulaRef>
                      </c:ext>
                    </c:extLst>
                    <c:strCache>
                      <c:ptCount val="1"/>
                      <c:pt idx="0">
                        <c:v>年増加額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'NO7'!$C$6:$C$35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7A8-4B1B-9B23-EF1C2A31E867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'NO1'!$D$5</c15:sqref>
                        </c15:formulaRef>
                      </c:ext>
                    </c:extLst>
                    <c:strCache>
                      <c:ptCount val="1"/>
                      <c:pt idx="0">
                        <c:v>利息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'NO1'!$D$6:$D$35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7A8-4B1B-9B23-EF1C2A31E867}"/>
                  </c:ext>
                </c:extLst>
              </c15:ser>
            </c15:filteredAreaSeries>
          </c:ext>
        </c:extLst>
      </c:areaChart>
      <c:catAx>
        <c:axId val="56471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416"/>
        <c:crosses val="autoZero"/>
        <c:auto val="1"/>
        <c:lblAlgn val="ctr"/>
        <c:lblOffset val="100"/>
        <c:noMultiLvlLbl val="0"/>
      </c:catAx>
      <c:valAx>
        <c:axId val="564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449771122281"/>
          <c:y val="7.1631444888693288E-2"/>
          <c:w val="0.83577279255187442"/>
          <c:h val="0.83620589260104872"/>
        </c:manualLayout>
      </c:layout>
      <c:areaChart>
        <c:grouping val="standard"/>
        <c:varyColors val="0"/>
        <c:ser>
          <c:idx val="4"/>
          <c:order val="4"/>
          <c:tx>
            <c:strRef>
              <c:f>'NO8'!$E$5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'NO8'!$E$6:$E$35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8-426A-A89C-7879716BC06E}"/>
            </c:ext>
          </c:extLst>
        </c:ser>
        <c:ser>
          <c:idx val="5"/>
          <c:order val="5"/>
          <c:tx>
            <c:strRef>
              <c:f>'NO8'!$F$5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'NO8'!$F$6:$F$35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8-426A-A89C-7879716BC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18776"/>
        <c:axId val="56471841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'NO8'!$A$5</c15:sqref>
                        </c15:formulaRef>
                      </c:ext>
                    </c:extLst>
                    <c:strCache>
                      <c:ptCount val="1"/>
                      <c:pt idx="0">
                        <c:v>年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'NO8'!$A$6:$A$35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248-426A-A89C-7879716BC06E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'NO8'!$B$5</c15:sqref>
                        </c15:formulaRef>
                      </c:ext>
                    </c:extLst>
                    <c:strCache>
                      <c:ptCount val="1"/>
                      <c:pt idx="0">
                        <c:v>年初残高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'NO8'!$B$6:$B$35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248-426A-A89C-7879716BC06E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'NO8'!$C$5</c15:sqref>
                        </c15:formulaRef>
                      </c:ext>
                    </c:extLst>
                    <c:strCache>
                      <c:ptCount val="1"/>
                      <c:pt idx="0">
                        <c:v>年増加額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'NO8'!$C$6:$C$35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248-426A-A89C-7879716BC06E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'NO1'!$D$5</c15:sqref>
                        </c15:formulaRef>
                      </c:ext>
                    </c:extLst>
                    <c:strCache>
                      <c:ptCount val="1"/>
                      <c:pt idx="0">
                        <c:v>利息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'NO1'!$D$6:$D$35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48-426A-A89C-7879716BC06E}"/>
                  </c:ext>
                </c:extLst>
              </c15:ser>
            </c15:filteredAreaSeries>
          </c:ext>
        </c:extLst>
      </c:areaChart>
      <c:catAx>
        <c:axId val="56471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416"/>
        <c:crosses val="autoZero"/>
        <c:auto val="1"/>
        <c:lblAlgn val="ctr"/>
        <c:lblOffset val="100"/>
        <c:noMultiLvlLbl val="0"/>
      </c:catAx>
      <c:valAx>
        <c:axId val="564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449771122281"/>
          <c:y val="7.1631444888693288E-2"/>
          <c:w val="0.83577279255187442"/>
          <c:h val="0.83620589260104872"/>
        </c:manualLayout>
      </c:layout>
      <c:areaChart>
        <c:grouping val="standard"/>
        <c:varyColors val="0"/>
        <c:ser>
          <c:idx val="4"/>
          <c:order val="4"/>
          <c:tx>
            <c:strRef>
              <c:f>'NO9'!$E$5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'NO9'!$E$6:$E$35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8-457D-B775-FF08F9FEF9E9}"/>
            </c:ext>
          </c:extLst>
        </c:ser>
        <c:ser>
          <c:idx val="5"/>
          <c:order val="5"/>
          <c:tx>
            <c:strRef>
              <c:f>'NO9'!$F$5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'NO9'!$F$6:$F$35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8-457D-B775-FF08F9FEF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18776"/>
        <c:axId val="56471841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'NO9'!$A$5</c15:sqref>
                        </c15:formulaRef>
                      </c:ext>
                    </c:extLst>
                    <c:strCache>
                      <c:ptCount val="1"/>
                      <c:pt idx="0">
                        <c:v>年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'NO9'!$A$6:$A$35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5D8-457D-B775-FF08F9FEF9E9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'NO9'!$B$5</c15:sqref>
                        </c15:formulaRef>
                      </c:ext>
                    </c:extLst>
                    <c:strCache>
                      <c:ptCount val="1"/>
                      <c:pt idx="0">
                        <c:v>年初残高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'NO9'!$B$6:$B$35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5D8-457D-B775-FF08F9FEF9E9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'NO9'!$C$5</c15:sqref>
                        </c15:formulaRef>
                      </c:ext>
                    </c:extLst>
                    <c:strCache>
                      <c:ptCount val="1"/>
                      <c:pt idx="0">
                        <c:v>年増加額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'NO9'!$C$6:$C$35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5D8-457D-B775-FF08F9FEF9E9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'NO1'!$D$5</c15:sqref>
                        </c15:formulaRef>
                      </c:ext>
                    </c:extLst>
                    <c:strCache>
                      <c:ptCount val="1"/>
                      <c:pt idx="0">
                        <c:v>利息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'NO1'!$D$6:$D$35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5D8-457D-B775-FF08F9FEF9E9}"/>
                  </c:ext>
                </c:extLst>
              </c15:ser>
            </c15:filteredAreaSeries>
          </c:ext>
        </c:extLst>
      </c:areaChart>
      <c:catAx>
        <c:axId val="56471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416"/>
        <c:crosses val="autoZero"/>
        <c:auto val="1"/>
        <c:lblAlgn val="ctr"/>
        <c:lblOffset val="100"/>
        <c:noMultiLvlLbl val="0"/>
      </c:catAx>
      <c:valAx>
        <c:axId val="564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1</xdr:row>
      <xdr:rowOff>176892</xdr:rowOff>
    </xdr:from>
    <xdr:to>
      <xdr:col>13</xdr:col>
      <xdr:colOff>163286</xdr:colOff>
      <xdr:row>24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310DFEA-90EC-45C6-B5EE-C26A26DCA9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1</xdr:row>
      <xdr:rowOff>176892</xdr:rowOff>
    </xdr:from>
    <xdr:to>
      <xdr:col>13</xdr:col>
      <xdr:colOff>163286</xdr:colOff>
      <xdr:row>24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941E9C-986E-43BA-86FF-42441D972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1</xdr:row>
      <xdr:rowOff>176892</xdr:rowOff>
    </xdr:from>
    <xdr:to>
      <xdr:col>13</xdr:col>
      <xdr:colOff>163286</xdr:colOff>
      <xdr:row>24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22C4192-2BA5-4051-8EAA-E3779113C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1</xdr:row>
      <xdr:rowOff>176892</xdr:rowOff>
    </xdr:from>
    <xdr:to>
      <xdr:col>13</xdr:col>
      <xdr:colOff>163286</xdr:colOff>
      <xdr:row>24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D010BC-44EA-493B-90CB-DE59D191E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1</xdr:row>
      <xdr:rowOff>176892</xdr:rowOff>
    </xdr:from>
    <xdr:to>
      <xdr:col>13</xdr:col>
      <xdr:colOff>163286</xdr:colOff>
      <xdr:row>24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70E349-4BD5-485E-B93D-29509BF9D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1</xdr:row>
      <xdr:rowOff>176892</xdr:rowOff>
    </xdr:from>
    <xdr:to>
      <xdr:col>13</xdr:col>
      <xdr:colOff>163286</xdr:colOff>
      <xdr:row>24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5F98734-DD55-4B74-95E5-13D4F5879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1</xdr:row>
      <xdr:rowOff>176892</xdr:rowOff>
    </xdr:from>
    <xdr:to>
      <xdr:col>13</xdr:col>
      <xdr:colOff>163286</xdr:colOff>
      <xdr:row>24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8A764D8-C618-4981-8282-F377DB286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1</xdr:row>
      <xdr:rowOff>176892</xdr:rowOff>
    </xdr:from>
    <xdr:to>
      <xdr:col>13</xdr:col>
      <xdr:colOff>163286</xdr:colOff>
      <xdr:row>24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A7461A-8365-4A1D-91A8-F7FDBC252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1</xdr:row>
      <xdr:rowOff>176892</xdr:rowOff>
    </xdr:from>
    <xdr:to>
      <xdr:col>13</xdr:col>
      <xdr:colOff>163286</xdr:colOff>
      <xdr:row>24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389810-5631-47BD-B9BE-A46E669B6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1</xdr:row>
      <xdr:rowOff>176892</xdr:rowOff>
    </xdr:from>
    <xdr:to>
      <xdr:col>13</xdr:col>
      <xdr:colOff>163286</xdr:colOff>
      <xdr:row>24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4DE17E0-B634-484F-B05D-8386303E9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5C405-0F41-4BEB-BDF5-AC6C1C459503}">
  <dimension ref="A1:G11"/>
  <sheetViews>
    <sheetView tabSelected="1" workbookViewId="0">
      <selection activeCell="B14" sqref="B14"/>
    </sheetView>
  </sheetViews>
  <sheetFormatPr defaultRowHeight="12.75"/>
  <cols>
    <col min="2" max="2" width="70.7109375" bestFit="1" customWidth="1"/>
    <col min="3" max="3" width="40.85546875" bestFit="1" customWidth="1"/>
    <col min="4" max="4" width="20.5703125" bestFit="1" customWidth="1"/>
    <col min="5" max="5" width="34.85546875" bestFit="1" customWidth="1"/>
    <col min="6" max="6" width="20.7109375" bestFit="1" customWidth="1"/>
    <col min="7" max="7" width="25.7109375" bestFit="1" customWidth="1"/>
  </cols>
  <sheetData>
    <row r="1" spans="1:7" ht="23.25">
      <c r="A1" s="14" t="s">
        <v>12</v>
      </c>
      <c r="B1" s="10" t="s">
        <v>9</v>
      </c>
      <c r="C1" s="11" t="s">
        <v>10</v>
      </c>
      <c r="D1" s="12" t="s">
        <v>0</v>
      </c>
      <c r="E1" s="15" t="s">
        <v>13</v>
      </c>
      <c r="F1" s="18" t="s">
        <v>14</v>
      </c>
      <c r="G1" s="19" t="s">
        <v>15</v>
      </c>
    </row>
    <row r="2" spans="1:7" ht="20.25">
      <c r="A2" s="13">
        <v>1</v>
      </c>
      <c r="B2" s="35" t="s">
        <v>19</v>
      </c>
      <c r="C2" s="21">
        <v>19.78</v>
      </c>
      <c r="D2" s="22">
        <v>0</v>
      </c>
      <c r="E2" s="23">
        <v>5000</v>
      </c>
      <c r="F2" s="23">
        <v>17.82</v>
      </c>
      <c r="G2" s="20">
        <f>C2-F2</f>
        <v>1.9600000000000009</v>
      </c>
    </row>
    <row r="3" spans="1:7" ht="20.25">
      <c r="A3" s="13">
        <v>2</v>
      </c>
      <c r="B3" s="35" t="s">
        <v>18</v>
      </c>
      <c r="C3" s="21">
        <v>10.53</v>
      </c>
      <c r="D3" s="23"/>
      <c r="E3" s="23">
        <v>1000</v>
      </c>
      <c r="F3" s="23">
        <v>13.99</v>
      </c>
      <c r="G3" s="20">
        <f t="shared" ref="G3:G11" si="0">C3-F3</f>
        <v>-3.4600000000000009</v>
      </c>
    </row>
    <row r="4" spans="1:7" ht="20.25">
      <c r="A4" s="13">
        <v>3</v>
      </c>
      <c r="B4" s="35" t="s">
        <v>16</v>
      </c>
      <c r="C4" s="21">
        <v>6.03</v>
      </c>
      <c r="D4" s="23">
        <v>100000</v>
      </c>
      <c r="E4" s="23">
        <v>10000</v>
      </c>
      <c r="F4" s="23">
        <v>17.38</v>
      </c>
      <c r="G4" s="20">
        <f t="shared" si="0"/>
        <v>-11.349999999999998</v>
      </c>
    </row>
    <row r="5" spans="1:7" ht="20.25">
      <c r="A5" s="13">
        <v>4</v>
      </c>
      <c r="B5" s="36" t="s">
        <v>11</v>
      </c>
      <c r="C5" s="21">
        <v>0.2</v>
      </c>
      <c r="D5" s="23"/>
      <c r="E5" s="23">
        <v>10000</v>
      </c>
      <c r="F5" s="23">
        <v>0</v>
      </c>
      <c r="G5" s="20">
        <f t="shared" si="0"/>
        <v>0.2</v>
      </c>
    </row>
    <row r="6" spans="1:7" ht="24.75">
      <c r="A6" s="13">
        <v>5</v>
      </c>
      <c r="B6" s="35" t="s">
        <v>17</v>
      </c>
      <c r="C6" s="26">
        <v>7.02</v>
      </c>
      <c r="D6" s="23"/>
      <c r="E6" s="23">
        <v>3000</v>
      </c>
      <c r="F6" s="24">
        <v>9.7200000000000006</v>
      </c>
      <c r="G6" s="20">
        <f t="shared" si="0"/>
        <v>-2.7000000000000011</v>
      </c>
    </row>
    <row r="7" spans="1:7" ht="20.25">
      <c r="A7" s="13">
        <v>6</v>
      </c>
      <c r="B7" s="25"/>
      <c r="C7" s="21"/>
      <c r="D7" s="23"/>
      <c r="E7" s="23"/>
      <c r="F7" s="23"/>
      <c r="G7" s="20"/>
    </row>
    <row r="8" spans="1:7" ht="20.25">
      <c r="A8" s="13">
        <v>7</v>
      </c>
      <c r="B8" s="25"/>
      <c r="C8" s="21"/>
      <c r="D8" s="23"/>
      <c r="E8" s="23"/>
      <c r="F8" s="23"/>
      <c r="G8" s="20">
        <f t="shared" si="0"/>
        <v>0</v>
      </c>
    </row>
    <row r="9" spans="1:7" ht="20.25">
      <c r="A9" s="13">
        <v>8</v>
      </c>
      <c r="B9" s="16"/>
      <c r="C9" s="21"/>
      <c r="D9" s="23"/>
      <c r="E9" s="23"/>
      <c r="F9" s="23"/>
      <c r="G9" s="20">
        <f t="shared" si="0"/>
        <v>0</v>
      </c>
    </row>
    <row r="10" spans="1:7" ht="20.25">
      <c r="A10" s="13">
        <v>9</v>
      </c>
      <c r="B10" s="9"/>
      <c r="C10" s="21"/>
      <c r="D10" s="23"/>
      <c r="E10" s="23"/>
      <c r="F10" s="23"/>
      <c r="G10" s="20">
        <f t="shared" si="0"/>
        <v>0</v>
      </c>
    </row>
    <row r="11" spans="1:7" ht="20.25">
      <c r="A11" s="13">
        <v>10</v>
      </c>
      <c r="B11" s="17"/>
      <c r="C11" s="21"/>
      <c r="D11" s="23"/>
      <c r="E11" s="23"/>
      <c r="F11" s="23"/>
      <c r="G11" s="20">
        <f t="shared" si="0"/>
        <v>0</v>
      </c>
    </row>
  </sheetData>
  <protectedRanges>
    <protectedRange sqref="D2" name="範囲2_1"/>
  </protectedRanges>
  <phoneticPr fontId="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4C13-8D05-4F4E-854C-6ADB41AC0DA1}">
  <sheetPr>
    <outlinePr summaryBelow="0" summaryRight="0"/>
  </sheetPr>
  <dimension ref="A1:I66"/>
  <sheetViews>
    <sheetView zoomScale="140" workbookViewId="0">
      <selection sqref="A1:F1"/>
    </sheetView>
  </sheetViews>
  <sheetFormatPr defaultColWidth="14.42578125" defaultRowHeight="15.75" customHeight="1"/>
  <cols>
    <col min="1" max="1" width="16.5703125" customWidth="1"/>
    <col min="4" max="4" width="0.5703125" hidden="1" customWidth="1"/>
    <col min="5" max="5" width="17.42578125" bestFit="1" customWidth="1"/>
  </cols>
  <sheetData>
    <row r="1" spans="1:9" ht="30.75" customHeight="1">
      <c r="A1" s="33">
        <f>記入シート!B10</f>
        <v>0</v>
      </c>
      <c r="B1" s="33"/>
      <c r="C1" s="33"/>
      <c r="D1" s="33"/>
      <c r="E1" s="33"/>
      <c r="F1" s="33"/>
    </row>
    <row r="2" spans="1:9" ht="15.75" customHeight="1">
      <c r="A2" s="6" t="s">
        <v>0</v>
      </c>
      <c r="B2" s="6" t="s">
        <v>1</v>
      </c>
      <c r="C2" s="6" t="s">
        <v>2</v>
      </c>
    </row>
    <row r="3" spans="1:9" ht="15.75" customHeight="1">
      <c r="A3" s="1">
        <f>記入シート!D10</f>
        <v>0</v>
      </c>
      <c r="B3" s="1">
        <f>記入シート!E10</f>
        <v>0</v>
      </c>
      <c r="C3" s="7">
        <f>記入シート!C10*0.01</f>
        <v>0</v>
      </c>
    </row>
    <row r="5" spans="1:9" ht="15.75" customHeight="1">
      <c r="A5" s="4" t="s">
        <v>3</v>
      </c>
      <c r="B5" s="4" t="s">
        <v>5</v>
      </c>
      <c r="C5" s="4" t="s">
        <v>6</v>
      </c>
      <c r="D5" s="4" t="s">
        <v>7</v>
      </c>
      <c r="E5" s="4" t="s">
        <v>4</v>
      </c>
      <c r="F5" s="5" t="s">
        <v>8</v>
      </c>
      <c r="H5" s="3"/>
    </row>
    <row r="6" spans="1:9" ht="15.75" customHeight="1">
      <c r="A6" s="3">
        <v>1</v>
      </c>
      <c r="B6" s="1">
        <f>A3</f>
        <v>0</v>
      </c>
      <c r="C6" s="1">
        <f t="shared" ref="C6:C65" si="0">B$3*12</f>
        <v>0</v>
      </c>
      <c r="D6" s="1" t="e">
        <f>E6-SUM(B6:C6)</f>
        <v>#DIV/0!</v>
      </c>
      <c r="E6" s="8" t="e">
        <f>B6*(1+C$3/12)^12+B$3/(C$3/12)*((1+C$3/12)^(A6*12)-1)</f>
        <v>#DIV/0!</v>
      </c>
      <c r="F6" s="1">
        <f>C6+B6</f>
        <v>0</v>
      </c>
    </row>
    <row r="7" spans="1:9" ht="15.75" customHeight="1">
      <c r="A7" s="3">
        <f t="shared" ref="A7:A65" si="1">A6+1</f>
        <v>2</v>
      </c>
      <c r="B7" s="1" t="e">
        <f>E6</f>
        <v>#DIV/0!</v>
      </c>
      <c r="C7" s="1">
        <f t="shared" si="0"/>
        <v>0</v>
      </c>
      <c r="D7" s="1" t="e">
        <f t="shared" ref="D7:D35" si="2">E7-SUM(B7:C7)</f>
        <v>#DIV/0!</v>
      </c>
      <c r="E7" s="8" t="e">
        <f t="shared" ref="E7:E65" si="3">B$6*(1+C$3/12)^(A7*12)+B$3/(C$3/12)*((1+C$3/12)^(A7*12)-1)</f>
        <v>#DIV/0!</v>
      </c>
      <c r="F7" s="1">
        <f t="shared" ref="F7:F65" si="4">F6+C7</f>
        <v>0</v>
      </c>
      <c r="H7" s="2"/>
      <c r="I7" s="2"/>
    </row>
    <row r="8" spans="1:9" ht="15.75" customHeight="1">
      <c r="A8" s="3">
        <f t="shared" si="1"/>
        <v>3</v>
      </c>
      <c r="B8" s="1" t="e">
        <f t="shared" ref="B8:B65" si="5">B7+C7+D7</f>
        <v>#DIV/0!</v>
      </c>
      <c r="C8" s="1">
        <f t="shared" si="0"/>
        <v>0</v>
      </c>
      <c r="D8" s="1" t="e">
        <f t="shared" si="2"/>
        <v>#DIV/0!</v>
      </c>
      <c r="E8" s="8" t="e">
        <f t="shared" si="3"/>
        <v>#DIV/0!</v>
      </c>
      <c r="F8" s="1">
        <f t="shared" si="4"/>
        <v>0</v>
      </c>
    </row>
    <row r="9" spans="1:9" ht="15.75" customHeight="1">
      <c r="A9" s="3">
        <f t="shared" si="1"/>
        <v>4</v>
      </c>
      <c r="B9" s="1" t="e">
        <f t="shared" si="5"/>
        <v>#DIV/0!</v>
      </c>
      <c r="C9" s="1">
        <f t="shared" si="0"/>
        <v>0</v>
      </c>
      <c r="D9" s="1" t="e">
        <f t="shared" si="2"/>
        <v>#DIV/0!</v>
      </c>
      <c r="E9" s="8" t="e">
        <f t="shared" si="3"/>
        <v>#DIV/0!</v>
      </c>
      <c r="F9" s="1">
        <f t="shared" si="4"/>
        <v>0</v>
      </c>
    </row>
    <row r="10" spans="1:9" ht="15.75" customHeight="1">
      <c r="A10" s="3">
        <f t="shared" si="1"/>
        <v>5</v>
      </c>
      <c r="B10" s="1" t="e">
        <f t="shared" si="5"/>
        <v>#DIV/0!</v>
      </c>
      <c r="C10" s="1">
        <f t="shared" si="0"/>
        <v>0</v>
      </c>
      <c r="D10" s="1" t="e">
        <f t="shared" si="2"/>
        <v>#DIV/0!</v>
      </c>
      <c r="E10" s="8" t="e">
        <f t="shared" si="3"/>
        <v>#DIV/0!</v>
      </c>
      <c r="F10" s="1">
        <f t="shared" si="4"/>
        <v>0</v>
      </c>
    </row>
    <row r="11" spans="1:9" ht="15.75" customHeight="1">
      <c r="A11" s="3">
        <f t="shared" si="1"/>
        <v>6</v>
      </c>
      <c r="B11" s="1" t="e">
        <f t="shared" si="5"/>
        <v>#DIV/0!</v>
      </c>
      <c r="C11" s="1">
        <f t="shared" si="0"/>
        <v>0</v>
      </c>
      <c r="D11" s="1" t="e">
        <f t="shared" si="2"/>
        <v>#DIV/0!</v>
      </c>
      <c r="E11" s="8" t="e">
        <f t="shared" si="3"/>
        <v>#DIV/0!</v>
      </c>
      <c r="F11" s="1">
        <f t="shared" si="4"/>
        <v>0</v>
      </c>
    </row>
    <row r="12" spans="1:9" ht="15.75" customHeight="1">
      <c r="A12" s="3">
        <f t="shared" si="1"/>
        <v>7</v>
      </c>
      <c r="B12" s="1" t="e">
        <f t="shared" si="5"/>
        <v>#DIV/0!</v>
      </c>
      <c r="C12" s="1">
        <f t="shared" si="0"/>
        <v>0</v>
      </c>
      <c r="D12" s="1" t="e">
        <f t="shared" si="2"/>
        <v>#DIV/0!</v>
      </c>
      <c r="E12" s="8" t="e">
        <f t="shared" si="3"/>
        <v>#DIV/0!</v>
      </c>
      <c r="F12" s="1">
        <f t="shared" si="4"/>
        <v>0</v>
      </c>
    </row>
    <row r="13" spans="1:9" ht="15.75" customHeight="1">
      <c r="A13" s="3">
        <f t="shared" si="1"/>
        <v>8</v>
      </c>
      <c r="B13" s="1" t="e">
        <f t="shared" si="5"/>
        <v>#DIV/0!</v>
      </c>
      <c r="C13" s="1">
        <f t="shared" si="0"/>
        <v>0</v>
      </c>
      <c r="D13" s="1" t="e">
        <f t="shared" si="2"/>
        <v>#DIV/0!</v>
      </c>
      <c r="E13" s="8" t="e">
        <f t="shared" si="3"/>
        <v>#DIV/0!</v>
      </c>
      <c r="F13" s="1">
        <f t="shared" si="4"/>
        <v>0</v>
      </c>
    </row>
    <row r="14" spans="1:9" ht="15.75" customHeight="1">
      <c r="A14" s="3">
        <f t="shared" si="1"/>
        <v>9</v>
      </c>
      <c r="B14" s="1" t="e">
        <f t="shared" si="5"/>
        <v>#DIV/0!</v>
      </c>
      <c r="C14" s="1">
        <f t="shared" si="0"/>
        <v>0</v>
      </c>
      <c r="D14" s="1" t="e">
        <f t="shared" si="2"/>
        <v>#DIV/0!</v>
      </c>
      <c r="E14" s="8" t="e">
        <f t="shared" si="3"/>
        <v>#DIV/0!</v>
      </c>
      <c r="F14" s="1">
        <f t="shared" si="4"/>
        <v>0</v>
      </c>
    </row>
    <row r="15" spans="1:9" ht="15.75" customHeight="1">
      <c r="A15" s="3">
        <f t="shared" si="1"/>
        <v>10</v>
      </c>
      <c r="B15" s="1" t="e">
        <f t="shared" si="5"/>
        <v>#DIV/0!</v>
      </c>
      <c r="C15" s="1">
        <f t="shared" si="0"/>
        <v>0</v>
      </c>
      <c r="D15" s="1" t="e">
        <f t="shared" si="2"/>
        <v>#DIV/0!</v>
      </c>
      <c r="E15" s="8" t="e">
        <f t="shared" si="3"/>
        <v>#DIV/0!</v>
      </c>
      <c r="F15" s="1">
        <f t="shared" si="4"/>
        <v>0</v>
      </c>
    </row>
    <row r="16" spans="1:9" ht="15.75" customHeight="1">
      <c r="A16" s="3">
        <f t="shared" si="1"/>
        <v>11</v>
      </c>
      <c r="B16" s="1" t="e">
        <f t="shared" si="5"/>
        <v>#DIV/0!</v>
      </c>
      <c r="C16" s="1">
        <f t="shared" si="0"/>
        <v>0</v>
      </c>
      <c r="D16" s="1" t="e">
        <f t="shared" si="2"/>
        <v>#DIV/0!</v>
      </c>
      <c r="E16" s="8" t="e">
        <f t="shared" si="3"/>
        <v>#DIV/0!</v>
      </c>
      <c r="F16" s="1">
        <f t="shared" si="4"/>
        <v>0</v>
      </c>
    </row>
    <row r="17" spans="1:6" ht="15.75" customHeight="1">
      <c r="A17" s="3">
        <f t="shared" si="1"/>
        <v>12</v>
      </c>
      <c r="B17" s="1" t="e">
        <f t="shared" si="5"/>
        <v>#DIV/0!</v>
      </c>
      <c r="C17" s="1">
        <f t="shared" si="0"/>
        <v>0</v>
      </c>
      <c r="D17" s="1" t="e">
        <f t="shared" si="2"/>
        <v>#DIV/0!</v>
      </c>
      <c r="E17" s="8" t="e">
        <f t="shared" si="3"/>
        <v>#DIV/0!</v>
      </c>
      <c r="F17" s="1">
        <f t="shared" si="4"/>
        <v>0</v>
      </c>
    </row>
    <row r="18" spans="1:6" ht="15.75" customHeight="1">
      <c r="A18" s="3">
        <f t="shared" si="1"/>
        <v>13</v>
      </c>
      <c r="B18" s="1" t="e">
        <f t="shared" si="5"/>
        <v>#DIV/0!</v>
      </c>
      <c r="C18" s="1">
        <f t="shared" si="0"/>
        <v>0</v>
      </c>
      <c r="D18" s="1" t="e">
        <f t="shared" si="2"/>
        <v>#DIV/0!</v>
      </c>
      <c r="E18" s="8" t="e">
        <f t="shared" si="3"/>
        <v>#DIV/0!</v>
      </c>
      <c r="F18" s="1">
        <f t="shared" si="4"/>
        <v>0</v>
      </c>
    </row>
    <row r="19" spans="1:6" ht="15.75" customHeight="1">
      <c r="A19" s="3">
        <f t="shared" si="1"/>
        <v>14</v>
      </c>
      <c r="B19" s="1" t="e">
        <f t="shared" si="5"/>
        <v>#DIV/0!</v>
      </c>
      <c r="C19" s="1">
        <f t="shared" si="0"/>
        <v>0</v>
      </c>
      <c r="D19" s="1" t="e">
        <f t="shared" si="2"/>
        <v>#DIV/0!</v>
      </c>
      <c r="E19" s="8" t="e">
        <f t="shared" si="3"/>
        <v>#DIV/0!</v>
      </c>
      <c r="F19" s="1">
        <f t="shared" si="4"/>
        <v>0</v>
      </c>
    </row>
    <row r="20" spans="1:6" ht="15.75" customHeight="1">
      <c r="A20" s="3">
        <f t="shared" si="1"/>
        <v>15</v>
      </c>
      <c r="B20" s="1" t="e">
        <f t="shared" si="5"/>
        <v>#DIV/0!</v>
      </c>
      <c r="C20" s="1">
        <f t="shared" si="0"/>
        <v>0</v>
      </c>
      <c r="D20" s="1" t="e">
        <f t="shared" si="2"/>
        <v>#DIV/0!</v>
      </c>
      <c r="E20" s="8" t="e">
        <f t="shared" si="3"/>
        <v>#DIV/0!</v>
      </c>
      <c r="F20" s="1">
        <f t="shared" si="4"/>
        <v>0</v>
      </c>
    </row>
    <row r="21" spans="1:6" ht="15.75" customHeight="1">
      <c r="A21" s="3">
        <f t="shared" si="1"/>
        <v>16</v>
      </c>
      <c r="B21" s="1" t="e">
        <f t="shared" si="5"/>
        <v>#DIV/0!</v>
      </c>
      <c r="C21" s="1">
        <f t="shared" si="0"/>
        <v>0</v>
      </c>
      <c r="D21" s="1" t="e">
        <f t="shared" si="2"/>
        <v>#DIV/0!</v>
      </c>
      <c r="E21" s="8" t="e">
        <f t="shared" si="3"/>
        <v>#DIV/0!</v>
      </c>
      <c r="F21" s="1">
        <f t="shared" si="4"/>
        <v>0</v>
      </c>
    </row>
    <row r="22" spans="1:6" ht="15.75" customHeight="1">
      <c r="A22" s="3">
        <f t="shared" si="1"/>
        <v>17</v>
      </c>
      <c r="B22" s="1" t="e">
        <f t="shared" si="5"/>
        <v>#DIV/0!</v>
      </c>
      <c r="C22" s="1">
        <f t="shared" si="0"/>
        <v>0</v>
      </c>
      <c r="D22" s="1" t="e">
        <f t="shared" si="2"/>
        <v>#DIV/0!</v>
      </c>
      <c r="E22" s="8" t="e">
        <f t="shared" si="3"/>
        <v>#DIV/0!</v>
      </c>
      <c r="F22" s="1">
        <f t="shared" si="4"/>
        <v>0</v>
      </c>
    </row>
    <row r="23" spans="1:6" ht="15.75" customHeight="1">
      <c r="A23" s="3">
        <f t="shared" si="1"/>
        <v>18</v>
      </c>
      <c r="B23" s="1" t="e">
        <f t="shared" si="5"/>
        <v>#DIV/0!</v>
      </c>
      <c r="C23" s="1">
        <f t="shared" si="0"/>
        <v>0</v>
      </c>
      <c r="D23" s="1" t="e">
        <f t="shared" si="2"/>
        <v>#DIV/0!</v>
      </c>
      <c r="E23" s="8" t="e">
        <f t="shared" si="3"/>
        <v>#DIV/0!</v>
      </c>
      <c r="F23" s="1">
        <f t="shared" si="4"/>
        <v>0</v>
      </c>
    </row>
    <row r="24" spans="1:6" ht="15.75" customHeight="1">
      <c r="A24" s="3">
        <f t="shared" si="1"/>
        <v>19</v>
      </c>
      <c r="B24" s="1" t="e">
        <f t="shared" si="5"/>
        <v>#DIV/0!</v>
      </c>
      <c r="C24" s="1">
        <f t="shared" si="0"/>
        <v>0</v>
      </c>
      <c r="D24" s="1" t="e">
        <f t="shared" si="2"/>
        <v>#DIV/0!</v>
      </c>
      <c r="E24" s="8" t="e">
        <f t="shared" si="3"/>
        <v>#DIV/0!</v>
      </c>
      <c r="F24" s="1">
        <f t="shared" si="4"/>
        <v>0</v>
      </c>
    </row>
    <row r="25" spans="1:6" ht="15.75" customHeight="1">
      <c r="A25" s="3">
        <f t="shared" si="1"/>
        <v>20</v>
      </c>
      <c r="B25" s="1" t="e">
        <f t="shared" si="5"/>
        <v>#DIV/0!</v>
      </c>
      <c r="C25" s="1">
        <f t="shared" si="0"/>
        <v>0</v>
      </c>
      <c r="D25" s="1" t="e">
        <f t="shared" si="2"/>
        <v>#DIV/0!</v>
      </c>
      <c r="E25" s="8" t="e">
        <f t="shared" si="3"/>
        <v>#DIV/0!</v>
      </c>
      <c r="F25" s="1">
        <f t="shared" si="4"/>
        <v>0</v>
      </c>
    </row>
    <row r="26" spans="1:6" ht="15.75" customHeight="1">
      <c r="A26" s="3">
        <f t="shared" si="1"/>
        <v>21</v>
      </c>
      <c r="B26" s="1" t="e">
        <f t="shared" si="5"/>
        <v>#DIV/0!</v>
      </c>
      <c r="C26" s="1">
        <f t="shared" si="0"/>
        <v>0</v>
      </c>
      <c r="D26" s="1" t="e">
        <f t="shared" si="2"/>
        <v>#DIV/0!</v>
      </c>
      <c r="E26" s="8" t="e">
        <f t="shared" si="3"/>
        <v>#DIV/0!</v>
      </c>
      <c r="F26" s="1">
        <f t="shared" si="4"/>
        <v>0</v>
      </c>
    </row>
    <row r="27" spans="1:6" ht="15.75" customHeight="1">
      <c r="A27" s="3">
        <f t="shared" si="1"/>
        <v>22</v>
      </c>
      <c r="B27" s="1" t="e">
        <f t="shared" si="5"/>
        <v>#DIV/0!</v>
      </c>
      <c r="C27" s="1">
        <f t="shared" si="0"/>
        <v>0</v>
      </c>
      <c r="D27" s="1" t="e">
        <f t="shared" si="2"/>
        <v>#DIV/0!</v>
      </c>
      <c r="E27" s="8" t="e">
        <f t="shared" si="3"/>
        <v>#DIV/0!</v>
      </c>
      <c r="F27" s="1">
        <f t="shared" si="4"/>
        <v>0</v>
      </c>
    </row>
    <row r="28" spans="1:6" ht="15.75" customHeight="1">
      <c r="A28" s="3">
        <f t="shared" si="1"/>
        <v>23</v>
      </c>
      <c r="B28" s="1" t="e">
        <f t="shared" si="5"/>
        <v>#DIV/0!</v>
      </c>
      <c r="C28" s="1">
        <f t="shared" si="0"/>
        <v>0</v>
      </c>
      <c r="D28" s="1" t="e">
        <f t="shared" si="2"/>
        <v>#DIV/0!</v>
      </c>
      <c r="E28" s="8" t="e">
        <f t="shared" si="3"/>
        <v>#DIV/0!</v>
      </c>
      <c r="F28" s="1">
        <f t="shared" si="4"/>
        <v>0</v>
      </c>
    </row>
    <row r="29" spans="1:6" ht="15.75" customHeight="1">
      <c r="A29" s="3">
        <f t="shared" si="1"/>
        <v>24</v>
      </c>
      <c r="B29" s="1" t="e">
        <f t="shared" si="5"/>
        <v>#DIV/0!</v>
      </c>
      <c r="C29" s="1">
        <f t="shared" si="0"/>
        <v>0</v>
      </c>
      <c r="D29" s="1" t="e">
        <f t="shared" si="2"/>
        <v>#DIV/0!</v>
      </c>
      <c r="E29" s="8" t="e">
        <f t="shared" si="3"/>
        <v>#DIV/0!</v>
      </c>
      <c r="F29" s="1">
        <f t="shared" si="4"/>
        <v>0</v>
      </c>
    </row>
    <row r="30" spans="1:6" ht="15.75" customHeight="1">
      <c r="A30" s="3">
        <f t="shared" si="1"/>
        <v>25</v>
      </c>
      <c r="B30" s="1" t="e">
        <f t="shared" si="5"/>
        <v>#DIV/0!</v>
      </c>
      <c r="C30" s="1">
        <f t="shared" si="0"/>
        <v>0</v>
      </c>
      <c r="D30" s="1" t="e">
        <f t="shared" si="2"/>
        <v>#DIV/0!</v>
      </c>
      <c r="E30" s="8" t="e">
        <f t="shared" si="3"/>
        <v>#DIV/0!</v>
      </c>
      <c r="F30" s="1">
        <f t="shared" si="4"/>
        <v>0</v>
      </c>
    </row>
    <row r="31" spans="1:6" ht="15.75" customHeight="1">
      <c r="A31" s="3">
        <f t="shared" si="1"/>
        <v>26</v>
      </c>
      <c r="B31" s="1" t="e">
        <f t="shared" si="5"/>
        <v>#DIV/0!</v>
      </c>
      <c r="C31" s="1">
        <f t="shared" si="0"/>
        <v>0</v>
      </c>
      <c r="D31" s="1" t="e">
        <f t="shared" si="2"/>
        <v>#DIV/0!</v>
      </c>
      <c r="E31" s="8" t="e">
        <f t="shared" si="3"/>
        <v>#DIV/0!</v>
      </c>
      <c r="F31" s="1">
        <f t="shared" si="4"/>
        <v>0</v>
      </c>
    </row>
    <row r="32" spans="1:6" ht="15.75" customHeight="1">
      <c r="A32" s="3">
        <f t="shared" si="1"/>
        <v>27</v>
      </c>
      <c r="B32" s="1" t="e">
        <f t="shared" si="5"/>
        <v>#DIV/0!</v>
      </c>
      <c r="C32" s="1">
        <f t="shared" si="0"/>
        <v>0</v>
      </c>
      <c r="D32" s="1" t="e">
        <f t="shared" si="2"/>
        <v>#DIV/0!</v>
      </c>
      <c r="E32" s="8" t="e">
        <f t="shared" si="3"/>
        <v>#DIV/0!</v>
      </c>
      <c r="F32" s="1">
        <f t="shared" si="4"/>
        <v>0</v>
      </c>
    </row>
    <row r="33" spans="1:6" ht="15.75" customHeight="1">
      <c r="A33" s="3">
        <f t="shared" si="1"/>
        <v>28</v>
      </c>
      <c r="B33" s="1" t="e">
        <f t="shared" si="5"/>
        <v>#DIV/0!</v>
      </c>
      <c r="C33" s="1">
        <f t="shared" si="0"/>
        <v>0</v>
      </c>
      <c r="D33" s="1" t="e">
        <f t="shared" si="2"/>
        <v>#DIV/0!</v>
      </c>
      <c r="E33" s="8" t="e">
        <f t="shared" si="3"/>
        <v>#DIV/0!</v>
      </c>
      <c r="F33" s="1">
        <f t="shared" si="4"/>
        <v>0</v>
      </c>
    </row>
    <row r="34" spans="1:6" ht="15.75" customHeight="1">
      <c r="A34" s="3">
        <f t="shared" si="1"/>
        <v>29</v>
      </c>
      <c r="B34" s="1" t="e">
        <f t="shared" si="5"/>
        <v>#DIV/0!</v>
      </c>
      <c r="C34" s="1">
        <f t="shared" si="0"/>
        <v>0</v>
      </c>
      <c r="D34" s="1" t="e">
        <f t="shared" si="2"/>
        <v>#DIV/0!</v>
      </c>
      <c r="E34" s="8" t="e">
        <f t="shared" si="3"/>
        <v>#DIV/0!</v>
      </c>
      <c r="F34" s="1">
        <f t="shared" si="4"/>
        <v>0</v>
      </c>
    </row>
    <row r="35" spans="1:6" ht="15.75" customHeight="1">
      <c r="A35" s="3">
        <f t="shared" si="1"/>
        <v>30</v>
      </c>
      <c r="B35" s="1" t="e">
        <f t="shared" si="5"/>
        <v>#DIV/0!</v>
      </c>
      <c r="C35" s="1">
        <f t="shared" si="0"/>
        <v>0</v>
      </c>
      <c r="D35" s="1" t="e">
        <f t="shared" si="2"/>
        <v>#DIV/0!</v>
      </c>
      <c r="E35" s="8" t="e">
        <f t="shared" si="3"/>
        <v>#DIV/0!</v>
      </c>
      <c r="F35" s="1">
        <f t="shared" si="4"/>
        <v>0</v>
      </c>
    </row>
    <row r="36" spans="1:6" ht="15.75" customHeight="1">
      <c r="A36" s="3">
        <f t="shared" si="1"/>
        <v>31</v>
      </c>
      <c r="B36" s="1" t="e">
        <f t="shared" si="5"/>
        <v>#DIV/0!</v>
      </c>
      <c r="C36" s="1">
        <f t="shared" si="0"/>
        <v>0</v>
      </c>
      <c r="D36" s="1" t="e">
        <f t="shared" ref="D36:D66" si="6">E36-SUM(B36:C36)</f>
        <v>#DIV/0!</v>
      </c>
      <c r="E36" s="8" t="e">
        <f t="shared" si="3"/>
        <v>#DIV/0!</v>
      </c>
      <c r="F36" s="1">
        <f t="shared" si="4"/>
        <v>0</v>
      </c>
    </row>
    <row r="37" spans="1:6" ht="15.75" customHeight="1">
      <c r="A37" s="3">
        <f t="shared" si="1"/>
        <v>32</v>
      </c>
      <c r="B37" s="1" t="e">
        <f t="shared" si="5"/>
        <v>#DIV/0!</v>
      </c>
      <c r="C37" s="1">
        <f t="shared" si="0"/>
        <v>0</v>
      </c>
      <c r="D37" s="1" t="e">
        <f t="shared" si="6"/>
        <v>#DIV/0!</v>
      </c>
      <c r="E37" s="8" t="e">
        <f t="shared" si="3"/>
        <v>#DIV/0!</v>
      </c>
      <c r="F37" s="1">
        <f t="shared" si="4"/>
        <v>0</v>
      </c>
    </row>
    <row r="38" spans="1:6" ht="15.75" customHeight="1">
      <c r="A38" s="3">
        <f t="shared" si="1"/>
        <v>33</v>
      </c>
      <c r="B38" s="1" t="e">
        <f t="shared" si="5"/>
        <v>#DIV/0!</v>
      </c>
      <c r="C38" s="1">
        <f t="shared" si="0"/>
        <v>0</v>
      </c>
      <c r="D38" s="1" t="e">
        <f t="shared" si="6"/>
        <v>#DIV/0!</v>
      </c>
      <c r="E38" s="8" t="e">
        <f t="shared" si="3"/>
        <v>#DIV/0!</v>
      </c>
      <c r="F38" s="1">
        <f t="shared" si="4"/>
        <v>0</v>
      </c>
    </row>
    <row r="39" spans="1:6" ht="15.75" customHeight="1">
      <c r="A39" s="3">
        <f t="shared" si="1"/>
        <v>34</v>
      </c>
      <c r="B39" s="1" t="e">
        <f t="shared" si="5"/>
        <v>#DIV/0!</v>
      </c>
      <c r="C39" s="1">
        <f t="shared" si="0"/>
        <v>0</v>
      </c>
      <c r="D39" s="1" t="e">
        <f t="shared" si="6"/>
        <v>#DIV/0!</v>
      </c>
      <c r="E39" s="8" t="e">
        <f t="shared" si="3"/>
        <v>#DIV/0!</v>
      </c>
      <c r="F39" s="1">
        <f t="shared" si="4"/>
        <v>0</v>
      </c>
    </row>
    <row r="40" spans="1:6" ht="15.75" customHeight="1">
      <c r="A40" s="3">
        <f t="shared" si="1"/>
        <v>35</v>
      </c>
      <c r="B40" s="1" t="e">
        <f t="shared" si="5"/>
        <v>#DIV/0!</v>
      </c>
      <c r="C40" s="1">
        <f t="shared" si="0"/>
        <v>0</v>
      </c>
      <c r="D40" s="1" t="e">
        <f t="shared" si="6"/>
        <v>#DIV/0!</v>
      </c>
      <c r="E40" s="8" t="e">
        <f t="shared" si="3"/>
        <v>#DIV/0!</v>
      </c>
      <c r="F40" s="1">
        <f t="shared" si="4"/>
        <v>0</v>
      </c>
    </row>
    <row r="41" spans="1:6" ht="15.75" customHeight="1">
      <c r="A41" s="3">
        <f t="shared" si="1"/>
        <v>36</v>
      </c>
      <c r="B41" s="1" t="e">
        <f t="shared" si="5"/>
        <v>#DIV/0!</v>
      </c>
      <c r="C41" s="1">
        <f t="shared" si="0"/>
        <v>0</v>
      </c>
      <c r="D41" s="1" t="e">
        <f t="shared" si="6"/>
        <v>#DIV/0!</v>
      </c>
      <c r="E41" s="8" t="e">
        <f t="shared" si="3"/>
        <v>#DIV/0!</v>
      </c>
      <c r="F41" s="1">
        <f t="shared" si="4"/>
        <v>0</v>
      </c>
    </row>
    <row r="42" spans="1:6" ht="15.75" customHeight="1">
      <c r="A42" s="3">
        <f t="shared" si="1"/>
        <v>37</v>
      </c>
      <c r="B42" s="1" t="e">
        <f t="shared" si="5"/>
        <v>#DIV/0!</v>
      </c>
      <c r="C42" s="1">
        <f t="shared" si="0"/>
        <v>0</v>
      </c>
      <c r="D42" s="1" t="e">
        <f t="shared" si="6"/>
        <v>#DIV/0!</v>
      </c>
      <c r="E42" s="8" t="e">
        <f t="shared" si="3"/>
        <v>#DIV/0!</v>
      </c>
      <c r="F42" s="1">
        <f t="shared" si="4"/>
        <v>0</v>
      </c>
    </row>
    <row r="43" spans="1:6" ht="15.75" customHeight="1">
      <c r="A43" s="3">
        <f t="shared" si="1"/>
        <v>38</v>
      </c>
      <c r="B43" s="1" t="e">
        <f t="shared" si="5"/>
        <v>#DIV/0!</v>
      </c>
      <c r="C43" s="1">
        <f t="shared" si="0"/>
        <v>0</v>
      </c>
      <c r="D43" s="1" t="e">
        <f t="shared" si="6"/>
        <v>#DIV/0!</v>
      </c>
      <c r="E43" s="8" t="e">
        <f t="shared" si="3"/>
        <v>#DIV/0!</v>
      </c>
      <c r="F43" s="1">
        <f t="shared" si="4"/>
        <v>0</v>
      </c>
    </row>
    <row r="44" spans="1:6" ht="15.75" customHeight="1">
      <c r="A44" s="3">
        <f t="shared" si="1"/>
        <v>39</v>
      </c>
      <c r="B44" s="1" t="e">
        <f t="shared" si="5"/>
        <v>#DIV/0!</v>
      </c>
      <c r="C44" s="1">
        <f t="shared" si="0"/>
        <v>0</v>
      </c>
      <c r="D44" s="1" t="e">
        <f t="shared" si="6"/>
        <v>#DIV/0!</v>
      </c>
      <c r="E44" s="8" t="e">
        <f t="shared" si="3"/>
        <v>#DIV/0!</v>
      </c>
      <c r="F44" s="1">
        <f t="shared" si="4"/>
        <v>0</v>
      </c>
    </row>
    <row r="45" spans="1:6" ht="15.75" customHeight="1">
      <c r="A45" s="3">
        <f t="shared" si="1"/>
        <v>40</v>
      </c>
      <c r="B45" s="1" t="e">
        <f t="shared" si="5"/>
        <v>#DIV/0!</v>
      </c>
      <c r="C45" s="1">
        <f t="shared" si="0"/>
        <v>0</v>
      </c>
      <c r="D45" s="1" t="e">
        <f t="shared" si="6"/>
        <v>#DIV/0!</v>
      </c>
      <c r="E45" s="8" t="e">
        <f t="shared" si="3"/>
        <v>#DIV/0!</v>
      </c>
      <c r="F45" s="1">
        <f t="shared" si="4"/>
        <v>0</v>
      </c>
    </row>
    <row r="46" spans="1:6" ht="15.75" customHeight="1">
      <c r="A46" s="3">
        <f t="shared" si="1"/>
        <v>41</v>
      </c>
      <c r="B46" s="1" t="e">
        <f t="shared" si="5"/>
        <v>#DIV/0!</v>
      </c>
      <c r="C46" s="1">
        <f t="shared" si="0"/>
        <v>0</v>
      </c>
      <c r="D46" s="1" t="e">
        <f t="shared" si="6"/>
        <v>#DIV/0!</v>
      </c>
      <c r="E46" s="8" t="e">
        <f t="shared" si="3"/>
        <v>#DIV/0!</v>
      </c>
      <c r="F46" s="1">
        <f t="shared" si="4"/>
        <v>0</v>
      </c>
    </row>
    <row r="47" spans="1:6" ht="15.75" customHeight="1">
      <c r="A47" s="3">
        <f t="shared" si="1"/>
        <v>42</v>
      </c>
      <c r="B47" s="1" t="e">
        <f t="shared" si="5"/>
        <v>#DIV/0!</v>
      </c>
      <c r="C47" s="1">
        <f t="shared" si="0"/>
        <v>0</v>
      </c>
      <c r="D47" s="1" t="e">
        <f t="shared" si="6"/>
        <v>#DIV/0!</v>
      </c>
      <c r="E47" s="8" t="e">
        <f t="shared" si="3"/>
        <v>#DIV/0!</v>
      </c>
      <c r="F47" s="1">
        <f t="shared" si="4"/>
        <v>0</v>
      </c>
    </row>
    <row r="48" spans="1:6" ht="15.75" customHeight="1">
      <c r="A48" s="3">
        <f t="shared" si="1"/>
        <v>43</v>
      </c>
      <c r="B48" s="1" t="e">
        <f t="shared" si="5"/>
        <v>#DIV/0!</v>
      </c>
      <c r="C48" s="1">
        <f t="shared" si="0"/>
        <v>0</v>
      </c>
      <c r="D48" s="1" t="e">
        <f t="shared" si="6"/>
        <v>#DIV/0!</v>
      </c>
      <c r="E48" s="8" t="e">
        <f t="shared" si="3"/>
        <v>#DIV/0!</v>
      </c>
      <c r="F48" s="1">
        <f t="shared" si="4"/>
        <v>0</v>
      </c>
    </row>
    <row r="49" spans="1:6" ht="15.75" customHeight="1">
      <c r="A49" s="3">
        <f t="shared" si="1"/>
        <v>44</v>
      </c>
      <c r="B49" s="1" t="e">
        <f t="shared" si="5"/>
        <v>#DIV/0!</v>
      </c>
      <c r="C49" s="1">
        <f t="shared" si="0"/>
        <v>0</v>
      </c>
      <c r="D49" s="1" t="e">
        <f t="shared" si="6"/>
        <v>#DIV/0!</v>
      </c>
      <c r="E49" s="8" t="e">
        <f t="shared" si="3"/>
        <v>#DIV/0!</v>
      </c>
      <c r="F49" s="1">
        <f t="shared" si="4"/>
        <v>0</v>
      </c>
    </row>
    <row r="50" spans="1:6" ht="15.75" customHeight="1">
      <c r="A50" s="3">
        <f t="shared" si="1"/>
        <v>45</v>
      </c>
      <c r="B50" s="1" t="e">
        <f t="shared" si="5"/>
        <v>#DIV/0!</v>
      </c>
      <c r="C50" s="1">
        <f t="shared" si="0"/>
        <v>0</v>
      </c>
      <c r="D50" s="1" t="e">
        <f t="shared" si="6"/>
        <v>#DIV/0!</v>
      </c>
      <c r="E50" s="8" t="e">
        <f t="shared" si="3"/>
        <v>#DIV/0!</v>
      </c>
      <c r="F50" s="1">
        <f t="shared" si="4"/>
        <v>0</v>
      </c>
    </row>
    <row r="51" spans="1:6" ht="15.75" customHeight="1">
      <c r="A51" s="3">
        <f t="shared" si="1"/>
        <v>46</v>
      </c>
      <c r="B51" s="1" t="e">
        <f t="shared" si="5"/>
        <v>#DIV/0!</v>
      </c>
      <c r="C51" s="1">
        <f t="shared" si="0"/>
        <v>0</v>
      </c>
      <c r="D51" s="1" t="e">
        <f t="shared" si="6"/>
        <v>#DIV/0!</v>
      </c>
      <c r="E51" s="8" t="e">
        <f t="shared" si="3"/>
        <v>#DIV/0!</v>
      </c>
      <c r="F51" s="1">
        <f t="shared" si="4"/>
        <v>0</v>
      </c>
    </row>
    <row r="52" spans="1:6" ht="15.75" customHeight="1">
      <c r="A52" s="3">
        <f t="shared" si="1"/>
        <v>47</v>
      </c>
      <c r="B52" s="1" t="e">
        <f t="shared" si="5"/>
        <v>#DIV/0!</v>
      </c>
      <c r="C52" s="1">
        <f t="shared" si="0"/>
        <v>0</v>
      </c>
      <c r="D52" s="1" t="e">
        <f t="shared" si="6"/>
        <v>#DIV/0!</v>
      </c>
      <c r="E52" s="8" t="e">
        <f t="shared" si="3"/>
        <v>#DIV/0!</v>
      </c>
      <c r="F52" s="1">
        <f t="shared" si="4"/>
        <v>0</v>
      </c>
    </row>
    <row r="53" spans="1:6" ht="15.75" customHeight="1">
      <c r="A53" s="3">
        <f t="shared" si="1"/>
        <v>48</v>
      </c>
      <c r="B53" s="1" t="e">
        <f t="shared" si="5"/>
        <v>#DIV/0!</v>
      </c>
      <c r="C53" s="1">
        <f t="shared" si="0"/>
        <v>0</v>
      </c>
      <c r="D53" s="1" t="e">
        <f t="shared" si="6"/>
        <v>#DIV/0!</v>
      </c>
      <c r="E53" s="8" t="e">
        <f t="shared" si="3"/>
        <v>#DIV/0!</v>
      </c>
      <c r="F53" s="1">
        <f t="shared" si="4"/>
        <v>0</v>
      </c>
    </row>
    <row r="54" spans="1:6" ht="15.75" customHeight="1">
      <c r="A54" s="3">
        <f t="shared" si="1"/>
        <v>49</v>
      </c>
      <c r="B54" s="1" t="e">
        <f t="shared" si="5"/>
        <v>#DIV/0!</v>
      </c>
      <c r="C54" s="1">
        <f t="shared" si="0"/>
        <v>0</v>
      </c>
      <c r="D54" s="1" t="e">
        <f t="shared" si="6"/>
        <v>#DIV/0!</v>
      </c>
      <c r="E54" s="8" t="e">
        <f t="shared" si="3"/>
        <v>#DIV/0!</v>
      </c>
      <c r="F54" s="1">
        <f t="shared" si="4"/>
        <v>0</v>
      </c>
    </row>
    <row r="55" spans="1:6" ht="15.75" customHeight="1">
      <c r="A55" s="3">
        <f t="shared" si="1"/>
        <v>50</v>
      </c>
      <c r="B55" s="1" t="e">
        <f t="shared" si="5"/>
        <v>#DIV/0!</v>
      </c>
      <c r="C55" s="1">
        <f t="shared" si="0"/>
        <v>0</v>
      </c>
      <c r="D55" s="1" t="e">
        <f t="shared" si="6"/>
        <v>#DIV/0!</v>
      </c>
      <c r="E55" s="8" t="e">
        <f t="shared" si="3"/>
        <v>#DIV/0!</v>
      </c>
      <c r="F55" s="1">
        <f t="shared" si="4"/>
        <v>0</v>
      </c>
    </row>
    <row r="56" spans="1:6" ht="15.75" customHeight="1">
      <c r="A56" s="3">
        <f t="shared" si="1"/>
        <v>51</v>
      </c>
      <c r="B56" s="1" t="e">
        <f t="shared" si="5"/>
        <v>#DIV/0!</v>
      </c>
      <c r="C56" s="1">
        <f t="shared" si="0"/>
        <v>0</v>
      </c>
      <c r="D56" s="1" t="e">
        <f t="shared" si="6"/>
        <v>#DIV/0!</v>
      </c>
      <c r="E56" s="8" t="e">
        <f t="shared" si="3"/>
        <v>#DIV/0!</v>
      </c>
      <c r="F56" s="1">
        <f t="shared" si="4"/>
        <v>0</v>
      </c>
    </row>
    <row r="57" spans="1:6" ht="15.75" customHeight="1">
      <c r="A57" s="3">
        <f t="shared" si="1"/>
        <v>52</v>
      </c>
      <c r="B57" s="1" t="e">
        <f t="shared" si="5"/>
        <v>#DIV/0!</v>
      </c>
      <c r="C57" s="1">
        <f t="shared" si="0"/>
        <v>0</v>
      </c>
      <c r="D57" s="1" t="e">
        <f t="shared" si="6"/>
        <v>#DIV/0!</v>
      </c>
      <c r="E57" s="8" t="e">
        <f t="shared" si="3"/>
        <v>#DIV/0!</v>
      </c>
      <c r="F57" s="1">
        <f t="shared" si="4"/>
        <v>0</v>
      </c>
    </row>
    <row r="58" spans="1:6" ht="15.75" customHeight="1">
      <c r="A58" s="3">
        <f t="shared" si="1"/>
        <v>53</v>
      </c>
      <c r="B58" s="1" t="e">
        <f t="shared" si="5"/>
        <v>#DIV/0!</v>
      </c>
      <c r="C58" s="1">
        <f t="shared" si="0"/>
        <v>0</v>
      </c>
      <c r="D58" s="1" t="e">
        <f t="shared" si="6"/>
        <v>#DIV/0!</v>
      </c>
      <c r="E58" s="8" t="e">
        <f t="shared" si="3"/>
        <v>#DIV/0!</v>
      </c>
      <c r="F58" s="1">
        <f t="shared" si="4"/>
        <v>0</v>
      </c>
    </row>
    <row r="59" spans="1:6" ht="15.75" customHeight="1">
      <c r="A59" s="3">
        <f t="shared" si="1"/>
        <v>54</v>
      </c>
      <c r="B59" s="1" t="e">
        <f t="shared" si="5"/>
        <v>#DIV/0!</v>
      </c>
      <c r="C59" s="1">
        <f t="shared" si="0"/>
        <v>0</v>
      </c>
      <c r="D59" s="1" t="e">
        <f t="shared" si="6"/>
        <v>#DIV/0!</v>
      </c>
      <c r="E59" s="8" t="e">
        <f t="shared" si="3"/>
        <v>#DIV/0!</v>
      </c>
      <c r="F59" s="1">
        <f t="shared" si="4"/>
        <v>0</v>
      </c>
    </row>
    <row r="60" spans="1:6" ht="15.75" customHeight="1">
      <c r="A60" s="3">
        <f t="shared" si="1"/>
        <v>55</v>
      </c>
      <c r="B60" s="1" t="e">
        <f t="shared" si="5"/>
        <v>#DIV/0!</v>
      </c>
      <c r="C60" s="1">
        <f t="shared" si="0"/>
        <v>0</v>
      </c>
      <c r="D60" s="1" t="e">
        <f t="shared" si="6"/>
        <v>#DIV/0!</v>
      </c>
      <c r="E60" s="8" t="e">
        <f t="shared" si="3"/>
        <v>#DIV/0!</v>
      </c>
      <c r="F60" s="1">
        <f t="shared" si="4"/>
        <v>0</v>
      </c>
    </row>
    <row r="61" spans="1:6" ht="15.75" customHeight="1">
      <c r="A61" s="3">
        <f t="shared" si="1"/>
        <v>56</v>
      </c>
      <c r="B61" s="1" t="e">
        <f t="shared" si="5"/>
        <v>#DIV/0!</v>
      </c>
      <c r="C61" s="1">
        <f t="shared" si="0"/>
        <v>0</v>
      </c>
      <c r="D61" s="1" t="e">
        <f t="shared" si="6"/>
        <v>#DIV/0!</v>
      </c>
      <c r="E61" s="8" t="e">
        <f t="shared" si="3"/>
        <v>#DIV/0!</v>
      </c>
      <c r="F61" s="1">
        <f t="shared" si="4"/>
        <v>0</v>
      </c>
    </row>
    <row r="62" spans="1:6" ht="15.75" customHeight="1">
      <c r="A62" s="3">
        <f t="shared" si="1"/>
        <v>57</v>
      </c>
      <c r="B62" s="1" t="e">
        <f t="shared" si="5"/>
        <v>#DIV/0!</v>
      </c>
      <c r="C62" s="1">
        <f t="shared" si="0"/>
        <v>0</v>
      </c>
      <c r="D62" s="1" t="e">
        <f t="shared" si="6"/>
        <v>#DIV/0!</v>
      </c>
      <c r="E62" s="8" t="e">
        <f t="shared" si="3"/>
        <v>#DIV/0!</v>
      </c>
      <c r="F62" s="1">
        <f t="shared" si="4"/>
        <v>0</v>
      </c>
    </row>
    <row r="63" spans="1:6" ht="15.75" customHeight="1">
      <c r="A63" s="3">
        <f t="shared" si="1"/>
        <v>58</v>
      </c>
      <c r="B63" s="1" t="e">
        <f t="shared" si="5"/>
        <v>#DIV/0!</v>
      </c>
      <c r="C63" s="1">
        <f t="shared" si="0"/>
        <v>0</v>
      </c>
      <c r="D63" s="1" t="e">
        <f t="shared" si="6"/>
        <v>#DIV/0!</v>
      </c>
      <c r="E63" s="8" t="e">
        <f t="shared" si="3"/>
        <v>#DIV/0!</v>
      </c>
      <c r="F63" s="1">
        <f t="shared" si="4"/>
        <v>0</v>
      </c>
    </row>
    <row r="64" spans="1:6" ht="15.75" customHeight="1">
      <c r="A64" s="3">
        <f t="shared" si="1"/>
        <v>59</v>
      </c>
      <c r="B64" s="1" t="e">
        <f t="shared" si="5"/>
        <v>#DIV/0!</v>
      </c>
      <c r="C64" s="1">
        <f t="shared" si="0"/>
        <v>0</v>
      </c>
      <c r="D64" s="1" t="e">
        <f t="shared" si="6"/>
        <v>#DIV/0!</v>
      </c>
      <c r="E64" s="8" t="e">
        <f t="shared" si="3"/>
        <v>#DIV/0!</v>
      </c>
      <c r="F64" s="1">
        <f t="shared" si="4"/>
        <v>0</v>
      </c>
    </row>
    <row r="65" spans="1:6" ht="15.75" customHeight="1">
      <c r="A65" s="3">
        <f t="shared" si="1"/>
        <v>60</v>
      </c>
      <c r="B65" s="1" t="e">
        <f t="shared" si="5"/>
        <v>#DIV/0!</v>
      </c>
      <c r="C65" s="1">
        <f t="shared" si="0"/>
        <v>0</v>
      </c>
      <c r="D65" s="1" t="e">
        <f t="shared" si="6"/>
        <v>#DIV/0!</v>
      </c>
      <c r="E65" s="8" t="e">
        <f t="shared" si="3"/>
        <v>#DIV/0!</v>
      </c>
      <c r="F65" s="1">
        <f t="shared" si="4"/>
        <v>0</v>
      </c>
    </row>
    <row r="66" spans="1:6" ht="15.75" customHeight="1">
      <c r="A66" s="3"/>
      <c r="B66" s="1"/>
      <c r="C66" s="1"/>
      <c r="D66" s="1">
        <f t="shared" si="6"/>
        <v>0</v>
      </c>
      <c r="E66" s="1"/>
      <c r="F66" s="1"/>
    </row>
  </sheetData>
  <sheetProtection sheet="1" objects="1" scenarios="1"/>
  <protectedRanges>
    <protectedRange sqref="A3:B3" name="範囲2"/>
  </protectedRanges>
  <mergeCells count="1">
    <mergeCell ref="A1:F1"/>
  </mergeCells>
  <phoneticPr fontId="8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E71F1-09D9-4365-9657-368060859DDC}">
  <sheetPr>
    <outlinePr summaryBelow="0" summaryRight="0"/>
  </sheetPr>
  <dimension ref="A1:I66"/>
  <sheetViews>
    <sheetView zoomScale="140" workbookViewId="0">
      <selection sqref="A1:F1"/>
    </sheetView>
  </sheetViews>
  <sheetFormatPr defaultColWidth="14.42578125" defaultRowHeight="15.75" customHeight="1"/>
  <cols>
    <col min="1" max="1" width="16.5703125" customWidth="1"/>
    <col min="4" max="4" width="0.5703125" hidden="1" customWidth="1"/>
    <col min="5" max="5" width="17.42578125" bestFit="1" customWidth="1"/>
  </cols>
  <sheetData>
    <row r="1" spans="1:9" ht="33.75" customHeight="1">
      <c r="A1" s="34">
        <f>記入シート!B11</f>
        <v>0</v>
      </c>
      <c r="B1" s="34"/>
      <c r="C1" s="34"/>
      <c r="D1" s="34"/>
      <c r="E1" s="34"/>
      <c r="F1" s="34"/>
    </row>
    <row r="2" spans="1:9" ht="15.75" customHeight="1">
      <c r="A2" s="6" t="s">
        <v>0</v>
      </c>
      <c r="B2" s="6" t="s">
        <v>1</v>
      </c>
      <c r="C2" s="6" t="s">
        <v>2</v>
      </c>
    </row>
    <row r="3" spans="1:9" ht="15.75" customHeight="1">
      <c r="A3" s="1">
        <f>記入シート!D11</f>
        <v>0</v>
      </c>
      <c r="B3" s="1">
        <f>記入シート!E11</f>
        <v>0</v>
      </c>
      <c r="C3" s="7">
        <f>記入シート!C11*0.01</f>
        <v>0</v>
      </c>
    </row>
    <row r="5" spans="1:9" ht="15.75" customHeight="1">
      <c r="A5" s="4" t="s">
        <v>3</v>
      </c>
      <c r="B5" s="4" t="s">
        <v>5</v>
      </c>
      <c r="C5" s="4" t="s">
        <v>6</v>
      </c>
      <c r="D5" s="4" t="s">
        <v>7</v>
      </c>
      <c r="E5" s="4" t="s">
        <v>4</v>
      </c>
      <c r="F5" s="5" t="s">
        <v>8</v>
      </c>
      <c r="H5" s="3"/>
    </row>
    <row r="6" spans="1:9" ht="15.75" customHeight="1">
      <c r="A6" s="3">
        <v>1</v>
      </c>
      <c r="B6" s="1">
        <f>A3</f>
        <v>0</v>
      </c>
      <c r="C6" s="1">
        <f t="shared" ref="C6:C65" si="0">B$3*12</f>
        <v>0</v>
      </c>
      <c r="D6" s="1" t="e">
        <f>E6-SUM(B6:C6)</f>
        <v>#DIV/0!</v>
      </c>
      <c r="E6" s="8" t="e">
        <f>B6*(1+C$3/12)^12+B$3/(C$3/12)*((1+C$3/12)^(A6*12)-1)</f>
        <v>#DIV/0!</v>
      </c>
      <c r="F6" s="1">
        <f>C6+B6</f>
        <v>0</v>
      </c>
    </row>
    <row r="7" spans="1:9" ht="15.75" customHeight="1">
      <c r="A7" s="3">
        <f t="shared" ref="A7:A65" si="1">A6+1</f>
        <v>2</v>
      </c>
      <c r="B7" s="1" t="e">
        <f>E6</f>
        <v>#DIV/0!</v>
      </c>
      <c r="C7" s="1">
        <f t="shared" si="0"/>
        <v>0</v>
      </c>
      <c r="D7" s="1" t="e">
        <f t="shared" ref="D7:D35" si="2">E7-SUM(B7:C7)</f>
        <v>#DIV/0!</v>
      </c>
      <c r="E7" s="8" t="e">
        <f t="shared" ref="E7:E65" si="3">B$6*(1+C$3/12)^(A7*12)+B$3/(C$3/12)*((1+C$3/12)^(A7*12)-1)</f>
        <v>#DIV/0!</v>
      </c>
      <c r="F7" s="1">
        <f t="shared" ref="F7:F65" si="4">F6+C7</f>
        <v>0</v>
      </c>
      <c r="H7" s="2"/>
      <c r="I7" s="2"/>
    </row>
    <row r="8" spans="1:9" ht="15.75" customHeight="1">
      <c r="A8" s="3">
        <f t="shared" si="1"/>
        <v>3</v>
      </c>
      <c r="B8" s="1" t="e">
        <f t="shared" ref="B8:B65" si="5">B7+C7+D7</f>
        <v>#DIV/0!</v>
      </c>
      <c r="C8" s="1">
        <f t="shared" si="0"/>
        <v>0</v>
      </c>
      <c r="D8" s="1" t="e">
        <f t="shared" si="2"/>
        <v>#DIV/0!</v>
      </c>
      <c r="E8" s="8" t="e">
        <f t="shared" si="3"/>
        <v>#DIV/0!</v>
      </c>
      <c r="F8" s="1">
        <f t="shared" si="4"/>
        <v>0</v>
      </c>
    </row>
    <row r="9" spans="1:9" ht="15.75" customHeight="1">
      <c r="A9" s="3">
        <f t="shared" si="1"/>
        <v>4</v>
      </c>
      <c r="B9" s="1" t="e">
        <f t="shared" si="5"/>
        <v>#DIV/0!</v>
      </c>
      <c r="C9" s="1">
        <f t="shared" si="0"/>
        <v>0</v>
      </c>
      <c r="D9" s="1" t="e">
        <f t="shared" si="2"/>
        <v>#DIV/0!</v>
      </c>
      <c r="E9" s="8" t="e">
        <f t="shared" si="3"/>
        <v>#DIV/0!</v>
      </c>
      <c r="F9" s="1">
        <f t="shared" si="4"/>
        <v>0</v>
      </c>
    </row>
    <row r="10" spans="1:9" ht="15.75" customHeight="1">
      <c r="A10" s="3">
        <f t="shared" si="1"/>
        <v>5</v>
      </c>
      <c r="B10" s="1" t="e">
        <f t="shared" si="5"/>
        <v>#DIV/0!</v>
      </c>
      <c r="C10" s="1">
        <f t="shared" si="0"/>
        <v>0</v>
      </c>
      <c r="D10" s="1" t="e">
        <f t="shared" si="2"/>
        <v>#DIV/0!</v>
      </c>
      <c r="E10" s="8" t="e">
        <f t="shared" si="3"/>
        <v>#DIV/0!</v>
      </c>
      <c r="F10" s="1">
        <f t="shared" si="4"/>
        <v>0</v>
      </c>
    </row>
    <row r="11" spans="1:9" ht="15.75" customHeight="1">
      <c r="A11" s="3">
        <f t="shared" si="1"/>
        <v>6</v>
      </c>
      <c r="B11" s="1" t="e">
        <f t="shared" si="5"/>
        <v>#DIV/0!</v>
      </c>
      <c r="C11" s="1">
        <f t="shared" si="0"/>
        <v>0</v>
      </c>
      <c r="D11" s="1" t="e">
        <f t="shared" si="2"/>
        <v>#DIV/0!</v>
      </c>
      <c r="E11" s="8" t="e">
        <f t="shared" si="3"/>
        <v>#DIV/0!</v>
      </c>
      <c r="F11" s="1">
        <f t="shared" si="4"/>
        <v>0</v>
      </c>
    </row>
    <row r="12" spans="1:9" ht="15.75" customHeight="1">
      <c r="A12" s="3">
        <f t="shared" si="1"/>
        <v>7</v>
      </c>
      <c r="B12" s="1" t="e">
        <f t="shared" si="5"/>
        <v>#DIV/0!</v>
      </c>
      <c r="C12" s="1">
        <f t="shared" si="0"/>
        <v>0</v>
      </c>
      <c r="D12" s="1" t="e">
        <f t="shared" si="2"/>
        <v>#DIV/0!</v>
      </c>
      <c r="E12" s="8" t="e">
        <f t="shared" si="3"/>
        <v>#DIV/0!</v>
      </c>
      <c r="F12" s="1">
        <f t="shared" si="4"/>
        <v>0</v>
      </c>
    </row>
    <row r="13" spans="1:9" ht="15.75" customHeight="1">
      <c r="A13" s="3">
        <f t="shared" si="1"/>
        <v>8</v>
      </c>
      <c r="B13" s="1" t="e">
        <f t="shared" si="5"/>
        <v>#DIV/0!</v>
      </c>
      <c r="C13" s="1">
        <f t="shared" si="0"/>
        <v>0</v>
      </c>
      <c r="D13" s="1" t="e">
        <f t="shared" si="2"/>
        <v>#DIV/0!</v>
      </c>
      <c r="E13" s="8" t="e">
        <f t="shared" si="3"/>
        <v>#DIV/0!</v>
      </c>
      <c r="F13" s="1">
        <f t="shared" si="4"/>
        <v>0</v>
      </c>
    </row>
    <row r="14" spans="1:9" ht="15.75" customHeight="1">
      <c r="A14" s="3">
        <f t="shared" si="1"/>
        <v>9</v>
      </c>
      <c r="B14" s="1" t="e">
        <f t="shared" si="5"/>
        <v>#DIV/0!</v>
      </c>
      <c r="C14" s="1">
        <f t="shared" si="0"/>
        <v>0</v>
      </c>
      <c r="D14" s="1" t="e">
        <f t="shared" si="2"/>
        <v>#DIV/0!</v>
      </c>
      <c r="E14" s="8" t="e">
        <f t="shared" si="3"/>
        <v>#DIV/0!</v>
      </c>
      <c r="F14" s="1">
        <f t="shared" si="4"/>
        <v>0</v>
      </c>
    </row>
    <row r="15" spans="1:9" ht="15.75" customHeight="1">
      <c r="A15" s="3">
        <f t="shared" si="1"/>
        <v>10</v>
      </c>
      <c r="B15" s="1" t="e">
        <f t="shared" si="5"/>
        <v>#DIV/0!</v>
      </c>
      <c r="C15" s="1">
        <f t="shared" si="0"/>
        <v>0</v>
      </c>
      <c r="D15" s="1" t="e">
        <f t="shared" si="2"/>
        <v>#DIV/0!</v>
      </c>
      <c r="E15" s="8" t="e">
        <f t="shared" si="3"/>
        <v>#DIV/0!</v>
      </c>
      <c r="F15" s="1">
        <f t="shared" si="4"/>
        <v>0</v>
      </c>
    </row>
    <row r="16" spans="1:9" ht="15.75" customHeight="1">
      <c r="A16" s="3">
        <f t="shared" si="1"/>
        <v>11</v>
      </c>
      <c r="B16" s="1" t="e">
        <f t="shared" si="5"/>
        <v>#DIV/0!</v>
      </c>
      <c r="C16" s="1">
        <f t="shared" si="0"/>
        <v>0</v>
      </c>
      <c r="D16" s="1" t="e">
        <f t="shared" si="2"/>
        <v>#DIV/0!</v>
      </c>
      <c r="E16" s="8" t="e">
        <f t="shared" si="3"/>
        <v>#DIV/0!</v>
      </c>
      <c r="F16" s="1">
        <f t="shared" si="4"/>
        <v>0</v>
      </c>
    </row>
    <row r="17" spans="1:6" ht="15.75" customHeight="1">
      <c r="A17" s="3">
        <f t="shared" si="1"/>
        <v>12</v>
      </c>
      <c r="B17" s="1" t="e">
        <f t="shared" si="5"/>
        <v>#DIV/0!</v>
      </c>
      <c r="C17" s="1">
        <f t="shared" si="0"/>
        <v>0</v>
      </c>
      <c r="D17" s="1" t="e">
        <f t="shared" si="2"/>
        <v>#DIV/0!</v>
      </c>
      <c r="E17" s="8" t="e">
        <f t="shared" si="3"/>
        <v>#DIV/0!</v>
      </c>
      <c r="F17" s="1">
        <f t="shared" si="4"/>
        <v>0</v>
      </c>
    </row>
    <row r="18" spans="1:6" ht="15.75" customHeight="1">
      <c r="A18" s="3">
        <f t="shared" si="1"/>
        <v>13</v>
      </c>
      <c r="B18" s="1" t="e">
        <f t="shared" si="5"/>
        <v>#DIV/0!</v>
      </c>
      <c r="C18" s="1">
        <f t="shared" si="0"/>
        <v>0</v>
      </c>
      <c r="D18" s="1" t="e">
        <f t="shared" si="2"/>
        <v>#DIV/0!</v>
      </c>
      <c r="E18" s="8" t="e">
        <f t="shared" si="3"/>
        <v>#DIV/0!</v>
      </c>
      <c r="F18" s="1">
        <f t="shared" si="4"/>
        <v>0</v>
      </c>
    </row>
    <row r="19" spans="1:6" ht="15.75" customHeight="1">
      <c r="A19" s="3">
        <f t="shared" si="1"/>
        <v>14</v>
      </c>
      <c r="B19" s="1" t="e">
        <f t="shared" si="5"/>
        <v>#DIV/0!</v>
      </c>
      <c r="C19" s="1">
        <f t="shared" si="0"/>
        <v>0</v>
      </c>
      <c r="D19" s="1" t="e">
        <f t="shared" si="2"/>
        <v>#DIV/0!</v>
      </c>
      <c r="E19" s="8" t="e">
        <f t="shared" si="3"/>
        <v>#DIV/0!</v>
      </c>
      <c r="F19" s="1">
        <f t="shared" si="4"/>
        <v>0</v>
      </c>
    </row>
    <row r="20" spans="1:6" ht="15.75" customHeight="1">
      <c r="A20" s="3">
        <f t="shared" si="1"/>
        <v>15</v>
      </c>
      <c r="B20" s="1" t="e">
        <f t="shared" si="5"/>
        <v>#DIV/0!</v>
      </c>
      <c r="C20" s="1">
        <f t="shared" si="0"/>
        <v>0</v>
      </c>
      <c r="D20" s="1" t="e">
        <f t="shared" si="2"/>
        <v>#DIV/0!</v>
      </c>
      <c r="E20" s="8" t="e">
        <f t="shared" si="3"/>
        <v>#DIV/0!</v>
      </c>
      <c r="F20" s="1">
        <f t="shared" si="4"/>
        <v>0</v>
      </c>
    </row>
    <row r="21" spans="1:6" ht="15.75" customHeight="1">
      <c r="A21" s="3">
        <f t="shared" si="1"/>
        <v>16</v>
      </c>
      <c r="B21" s="1" t="e">
        <f t="shared" si="5"/>
        <v>#DIV/0!</v>
      </c>
      <c r="C21" s="1">
        <f t="shared" si="0"/>
        <v>0</v>
      </c>
      <c r="D21" s="1" t="e">
        <f t="shared" si="2"/>
        <v>#DIV/0!</v>
      </c>
      <c r="E21" s="8" t="e">
        <f t="shared" si="3"/>
        <v>#DIV/0!</v>
      </c>
      <c r="F21" s="1">
        <f t="shared" si="4"/>
        <v>0</v>
      </c>
    </row>
    <row r="22" spans="1:6" ht="15.75" customHeight="1">
      <c r="A22" s="3">
        <f t="shared" si="1"/>
        <v>17</v>
      </c>
      <c r="B22" s="1" t="e">
        <f t="shared" si="5"/>
        <v>#DIV/0!</v>
      </c>
      <c r="C22" s="1">
        <f t="shared" si="0"/>
        <v>0</v>
      </c>
      <c r="D22" s="1" t="e">
        <f t="shared" si="2"/>
        <v>#DIV/0!</v>
      </c>
      <c r="E22" s="8" t="e">
        <f t="shared" si="3"/>
        <v>#DIV/0!</v>
      </c>
      <c r="F22" s="1">
        <f t="shared" si="4"/>
        <v>0</v>
      </c>
    </row>
    <row r="23" spans="1:6" ht="15.75" customHeight="1">
      <c r="A23" s="3">
        <f t="shared" si="1"/>
        <v>18</v>
      </c>
      <c r="B23" s="1" t="e">
        <f t="shared" si="5"/>
        <v>#DIV/0!</v>
      </c>
      <c r="C23" s="1">
        <f t="shared" si="0"/>
        <v>0</v>
      </c>
      <c r="D23" s="1" t="e">
        <f t="shared" si="2"/>
        <v>#DIV/0!</v>
      </c>
      <c r="E23" s="8" t="e">
        <f t="shared" si="3"/>
        <v>#DIV/0!</v>
      </c>
      <c r="F23" s="1">
        <f t="shared" si="4"/>
        <v>0</v>
      </c>
    </row>
    <row r="24" spans="1:6" ht="15.75" customHeight="1">
      <c r="A24" s="3">
        <f t="shared" si="1"/>
        <v>19</v>
      </c>
      <c r="B24" s="1" t="e">
        <f t="shared" si="5"/>
        <v>#DIV/0!</v>
      </c>
      <c r="C24" s="1">
        <f t="shared" si="0"/>
        <v>0</v>
      </c>
      <c r="D24" s="1" t="e">
        <f t="shared" si="2"/>
        <v>#DIV/0!</v>
      </c>
      <c r="E24" s="8" t="e">
        <f t="shared" si="3"/>
        <v>#DIV/0!</v>
      </c>
      <c r="F24" s="1">
        <f t="shared" si="4"/>
        <v>0</v>
      </c>
    </row>
    <row r="25" spans="1:6" ht="15.75" customHeight="1">
      <c r="A25" s="3">
        <f t="shared" si="1"/>
        <v>20</v>
      </c>
      <c r="B25" s="1" t="e">
        <f t="shared" si="5"/>
        <v>#DIV/0!</v>
      </c>
      <c r="C25" s="1">
        <f t="shared" si="0"/>
        <v>0</v>
      </c>
      <c r="D25" s="1" t="e">
        <f t="shared" si="2"/>
        <v>#DIV/0!</v>
      </c>
      <c r="E25" s="8" t="e">
        <f t="shared" si="3"/>
        <v>#DIV/0!</v>
      </c>
      <c r="F25" s="1">
        <f t="shared" si="4"/>
        <v>0</v>
      </c>
    </row>
    <row r="26" spans="1:6" ht="15.75" customHeight="1">
      <c r="A26" s="3">
        <f t="shared" si="1"/>
        <v>21</v>
      </c>
      <c r="B26" s="1" t="e">
        <f t="shared" si="5"/>
        <v>#DIV/0!</v>
      </c>
      <c r="C26" s="1">
        <f t="shared" si="0"/>
        <v>0</v>
      </c>
      <c r="D26" s="1" t="e">
        <f t="shared" si="2"/>
        <v>#DIV/0!</v>
      </c>
      <c r="E26" s="8" t="e">
        <f t="shared" si="3"/>
        <v>#DIV/0!</v>
      </c>
      <c r="F26" s="1">
        <f t="shared" si="4"/>
        <v>0</v>
      </c>
    </row>
    <row r="27" spans="1:6" ht="15.75" customHeight="1">
      <c r="A27" s="3">
        <f t="shared" si="1"/>
        <v>22</v>
      </c>
      <c r="B27" s="1" t="e">
        <f t="shared" si="5"/>
        <v>#DIV/0!</v>
      </c>
      <c r="C27" s="1">
        <f t="shared" si="0"/>
        <v>0</v>
      </c>
      <c r="D27" s="1" t="e">
        <f t="shared" si="2"/>
        <v>#DIV/0!</v>
      </c>
      <c r="E27" s="8" t="e">
        <f t="shared" si="3"/>
        <v>#DIV/0!</v>
      </c>
      <c r="F27" s="1">
        <f t="shared" si="4"/>
        <v>0</v>
      </c>
    </row>
    <row r="28" spans="1:6" ht="15.75" customHeight="1">
      <c r="A28" s="3">
        <f t="shared" si="1"/>
        <v>23</v>
      </c>
      <c r="B28" s="1" t="e">
        <f t="shared" si="5"/>
        <v>#DIV/0!</v>
      </c>
      <c r="C28" s="1">
        <f t="shared" si="0"/>
        <v>0</v>
      </c>
      <c r="D28" s="1" t="e">
        <f t="shared" si="2"/>
        <v>#DIV/0!</v>
      </c>
      <c r="E28" s="8" t="e">
        <f t="shared" si="3"/>
        <v>#DIV/0!</v>
      </c>
      <c r="F28" s="1">
        <f t="shared" si="4"/>
        <v>0</v>
      </c>
    </row>
    <row r="29" spans="1:6" ht="15.75" customHeight="1">
      <c r="A29" s="3">
        <f t="shared" si="1"/>
        <v>24</v>
      </c>
      <c r="B29" s="1" t="e">
        <f t="shared" si="5"/>
        <v>#DIV/0!</v>
      </c>
      <c r="C29" s="1">
        <f t="shared" si="0"/>
        <v>0</v>
      </c>
      <c r="D29" s="1" t="e">
        <f t="shared" si="2"/>
        <v>#DIV/0!</v>
      </c>
      <c r="E29" s="8" t="e">
        <f t="shared" si="3"/>
        <v>#DIV/0!</v>
      </c>
      <c r="F29" s="1">
        <f t="shared" si="4"/>
        <v>0</v>
      </c>
    </row>
    <row r="30" spans="1:6" ht="15.75" customHeight="1">
      <c r="A30" s="3">
        <f t="shared" si="1"/>
        <v>25</v>
      </c>
      <c r="B30" s="1" t="e">
        <f t="shared" si="5"/>
        <v>#DIV/0!</v>
      </c>
      <c r="C30" s="1">
        <f t="shared" si="0"/>
        <v>0</v>
      </c>
      <c r="D30" s="1" t="e">
        <f t="shared" si="2"/>
        <v>#DIV/0!</v>
      </c>
      <c r="E30" s="8" t="e">
        <f t="shared" si="3"/>
        <v>#DIV/0!</v>
      </c>
      <c r="F30" s="1">
        <f t="shared" si="4"/>
        <v>0</v>
      </c>
    </row>
    <row r="31" spans="1:6" ht="15.75" customHeight="1">
      <c r="A31" s="3">
        <f t="shared" si="1"/>
        <v>26</v>
      </c>
      <c r="B31" s="1" t="e">
        <f t="shared" si="5"/>
        <v>#DIV/0!</v>
      </c>
      <c r="C31" s="1">
        <f t="shared" si="0"/>
        <v>0</v>
      </c>
      <c r="D31" s="1" t="e">
        <f t="shared" si="2"/>
        <v>#DIV/0!</v>
      </c>
      <c r="E31" s="8" t="e">
        <f t="shared" si="3"/>
        <v>#DIV/0!</v>
      </c>
      <c r="F31" s="1">
        <f t="shared" si="4"/>
        <v>0</v>
      </c>
    </row>
    <row r="32" spans="1:6" ht="15.75" customHeight="1">
      <c r="A32" s="3">
        <f t="shared" si="1"/>
        <v>27</v>
      </c>
      <c r="B32" s="1" t="e">
        <f t="shared" si="5"/>
        <v>#DIV/0!</v>
      </c>
      <c r="C32" s="1">
        <f t="shared" si="0"/>
        <v>0</v>
      </c>
      <c r="D32" s="1" t="e">
        <f t="shared" si="2"/>
        <v>#DIV/0!</v>
      </c>
      <c r="E32" s="8" t="e">
        <f t="shared" si="3"/>
        <v>#DIV/0!</v>
      </c>
      <c r="F32" s="1">
        <f t="shared" si="4"/>
        <v>0</v>
      </c>
    </row>
    <row r="33" spans="1:6" ht="15.75" customHeight="1">
      <c r="A33" s="3">
        <f t="shared" si="1"/>
        <v>28</v>
      </c>
      <c r="B33" s="1" t="e">
        <f t="shared" si="5"/>
        <v>#DIV/0!</v>
      </c>
      <c r="C33" s="1">
        <f t="shared" si="0"/>
        <v>0</v>
      </c>
      <c r="D33" s="1" t="e">
        <f t="shared" si="2"/>
        <v>#DIV/0!</v>
      </c>
      <c r="E33" s="8" t="e">
        <f t="shared" si="3"/>
        <v>#DIV/0!</v>
      </c>
      <c r="F33" s="1">
        <f t="shared" si="4"/>
        <v>0</v>
      </c>
    </row>
    <row r="34" spans="1:6" ht="15.75" customHeight="1">
      <c r="A34" s="3">
        <f t="shared" si="1"/>
        <v>29</v>
      </c>
      <c r="B34" s="1" t="e">
        <f t="shared" si="5"/>
        <v>#DIV/0!</v>
      </c>
      <c r="C34" s="1">
        <f t="shared" si="0"/>
        <v>0</v>
      </c>
      <c r="D34" s="1" t="e">
        <f t="shared" si="2"/>
        <v>#DIV/0!</v>
      </c>
      <c r="E34" s="8" t="e">
        <f t="shared" si="3"/>
        <v>#DIV/0!</v>
      </c>
      <c r="F34" s="1">
        <f t="shared" si="4"/>
        <v>0</v>
      </c>
    </row>
    <row r="35" spans="1:6" ht="15.75" customHeight="1">
      <c r="A35" s="3">
        <f t="shared" si="1"/>
        <v>30</v>
      </c>
      <c r="B35" s="1" t="e">
        <f t="shared" si="5"/>
        <v>#DIV/0!</v>
      </c>
      <c r="C35" s="1">
        <f t="shared" si="0"/>
        <v>0</v>
      </c>
      <c r="D35" s="1" t="e">
        <f t="shared" si="2"/>
        <v>#DIV/0!</v>
      </c>
      <c r="E35" s="8" t="e">
        <f t="shared" si="3"/>
        <v>#DIV/0!</v>
      </c>
      <c r="F35" s="1">
        <f t="shared" si="4"/>
        <v>0</v>
      </c>
    </row>
    <row r="36" spans="1:6" ht="15.75" customHeight="1">
      <c r="A36" s="3">
        <f t="shared" si="1"/>
        <v>31</v>
      </c>
      <c r="B36" s="1" t="e">
        <f t="shared" si="5"/>
        <v>#DIV/0!</v>
      </c>
      <c r="C36" s="1">
        <f t="shared" si="0"/>
        <v>0</v>
      </c>
      <c r="D36" s="1" t="e">
        <f t="shared" ref="D36:D66" si="6">E36-SUM(B36:C36)</f>
        <v>#DIV/0!</v>
      </c>
      <c r="E36" s="8" t="e">
        <f t="shared" si="3"/>
        <v>#DIV/0!</v>
      </c>
      <c r="F36" s="1">
        <f t="shared" si="4"/>
        <v>0</v>
      </c>
    </row>
    <row r="37" spans="1:6" ht="15.75" customHeight="1">
      <c r="A37" s="3">
        <f t="shared" si="1"/>
        <v>32</v>
      </c>
      <c r="B37" s="1" t="e">
        <f t="shared" si="5"/>
        <v>#DIV/0!</v>
      </c>
      <c r="C37" s="1">
        <f t="shared" si="0"/>
        <v>0</v>
      </c>
      <c r="D37" s="1" t="e">
        <f t="shared" si="6"/>
        <v>#DIV/0!</v>
      </c>
      <c r="E37" s="8" t="e">
        <f t="shared" si="3"/>
        <v>#DIV/0!</v>
      </c>
      <c r="F37" s="1">
        <f t="shared" si="4"/>
        <v>0</v>
      </c>
    </row>
    <row r="38" spans="1:6" ht="15.75" customHeight="1">
      <c r="A38" s="3">
        <f t="shared" si="1"/>
        <v>33</v>
      </c>
      <c r="B38" s="1" t="e">
        <f t="shared" si="5"/>
        <v>#DIV/0!</v>
      </c>
      <c r="C38" s="1">
        <f t="shared" si="0"/>
        <v>0</v>
      </c>
      <c r="D38" s="1" t="e">
        <f t="shared" si="6"/>
        <v>#DIV/0!</v>
      </c>
      <c r="E38" s="8" t="e">
        <f t="shared" si="3"/>
        <v>#DIV/0!</v>
      </c>
      <c r="F38" s="1">
        <f t="shared" si="4"/>
        <v>0</v>
      </c>
    </row>
    <row r="39" spans="1:6" ht="15.75" customHeight="1">
      <c r="A39" s="3">
        <f t="shared" si="1"/>
        <v>34</v>
      </c>
      <c r="B39" s="1" t="e">
        <f t="shared" si="5"/>
        <v>#DIV/0!</v>
      </c>
      <c r="C39" s="1">
        <f t="shared" si="0"/>
        <v>0</v>
      </c>
      <c r="D39" s="1" t="e">
        <f t="shared" si="6"/>
        <v>#DIV/0!</v>
      </c>
      <c r="E39" s="8" t="e">
        <f t="shared" si="3"/>
        <v>#DIV/0!</v>
      </c>
      <c r="F39" s="1">
        <f t="shared" si="4"/>
        <v>0</v>
      </c>
    </row>
    <row r="40" spans="1:6" ht="15.75" customHeight="1">
      <c r="A40" s="3">
        <f t="shared" si="1"/>
        <v>35</v>
      </c>
      <c r="B40" s="1" t="e">
        <f t="shared" si="5"/>
        <v>#DIV/0!</v>
      </c>
      <c r="C40" s="1">
        <f t="shared" si="0"/>
        <v>0</v>
      </c>
      <c r="D40" s="1" t="e">
        <f t="shared" si="6"/>
        <v>#DIV/0!</v>
      </c>
      <c r="E40" s="8" t="e">
        <f t="shared" si="3"/>
        <v>#DIV/0!</v>
      </c>
      <c r="F40" s="1">
        <f t="shared" si="4"/>
        <v>0</v>
      </c>
    </row>
    <row r="41" spans="1:6" ht="15.75" customHeight="1">
      <c r="A41" s="3">
        <f t="shared" si="1"/>
        <v>36</v>
      </c>
      <c r="B41" s="1" t="e">
        <f t="shared" si="5"/>
        <v>#DIV/0!</v>
      </c>
      <c r="C41" s="1">
        <f t="shared" si="0"/>
        <v>0</v>
      </c>
      <c r="D41" s="1" t="e">
        <f t="shared" si="6"/>
        <v>#DIV/0!</v>
      </c>
      <c r="E41" s="8" t="e">
        <f t="shared" si="3"/>
        <v>#DIV/0!</v>
      </c>
      <c r="F41" s="1">
        <f t="shared" si="4"/>
        <v>0</v>
      </c>
    </row>
    <row r="42" spans="1:6" ht="15.75" customHeight="1">
      <c r="A42" s="3">
        <f t="shared" si="1"/>
        <v>37</v>
      </c>
      <c r="B42" s="1" t="e">
        <f t="shared" si="5"/>
        <v>#DIV/0!</v>
      </c>
      <c r="C42" s="1">
        <f t="shared" si="0"/>
        <v>0</v>
      </c>
      <c r="D42" s="1" t="e">
        <f t="shared" si="6"/>
        <v>#DIV/0!</v>
      </c>
      <c r="E42" s="8" t="e">
        <f t="shared" si="3"/>
        <v>#DIV/0!</v>
      </c>
      <c r="F42" s="1">
        <f t="shared" si="4"/>
        <v>0</v>
      </c>
    </row>
    <row r="43" spans="1:6" ht="15.75" customHeight="1">
      <c r="A43" s="3">
        <f t="shared" si="1"/>
        <v>38</v>
      </c>
      <c r="B43" s="1" t="e">
        <f t="shared" si="5"/>
        <v>#DIV/0!</v>
      </c>
      <c r="C43" s="1">
        <f t="shared" si="0"/>
        <v>0</v>
      </c>
      <c r="D43" s="1" t="e">
        <f t="shared" si="6"/>
        <v>#DIV/0!</v>
      </c>
      <c r="E43" s="8" t="e">
        <f t="shared" si="3"/>
        <v>#DIV/0!</v>
      </c>
      <c r="F43" s="1">
        <f t="shared" si="4"/>
        <v>0</v>
      </c>
    </row>
    <row r="44" spans="1:6" ht="15.75" customHeight="1">
      <c r="A44" s="3">
        <f t="shared" si="1"/>
        <v>39</v>
      </c>
      <c r="B44" s="1" t="e">
        <f t="shared" si="5"/>
        <v>#DIV/0!</v>
      </c>
      <c r="C44" s="1">
        <f t="shared" si="0"/>
        <v>0</v>
      </c>
      <c r="D44" s="1" t="e">
        <f t="shared" si="6"/>
        <v>#DIV/0!</v>
      </c>
      <c r="E44" s="8" t="e">
        <f t="shared" si="3"/>
        <v>#DIV/0!</v>
      </c>
      <c r="F44" s="1">
        <f t="shared" si="4"/>
        <v>0</v>
      </c>
    </row>
    <row r="45" spans="1:6" ht="15.75" customHeight="1">
      <c r="A45" s="3">
        <f t="shared" si="1"/>
        <v>40</v>
      </c>
      <c r="B45" s="1" t="e">
        <f t="shared" si="5"/>
        <v>#DIV/0!</v>
      </c>
      <c r="C45" s="1">
        <f t="shared" si="0"/>
        <v>0</v>
      </c>
      <c r="D45" s="1" t="e">
        <f t="shared" si="6"/>
        <v>#DIV/0!</v>
      </c>
      <c r="E45" s="8" t="e">
        <f t="shared" si="3"/>
        <v>#DIV/0!</v>
      </c>
      <c r="F45" s="1">
        <f t="shared" si="4"/>
        <v>0</v>
      </c>
    </row>
    <row r="46" spans="1:6" ht="15.75" customHeight="1">
      <c r="A46" s="3">
        <f t="shared" si="1"/>
        <v>41</v>
      </c>
      <c r="B46" s="1" t="e">
        <f t="shared" si="5"/>
        <v>#DIV/0!</v>
      </c>
      <c r="C46" s="1">
        <f t="shared" si="0"/>
        <v>0</v>
      </c>
      <c r="D46" s="1" t="e">
        <f t="shared" si="6"/>
        <v>#DIV/0!</v>
      </c>
      <c r="E46" s="8" t="e">
        <f t="shared" si="3"/>
        <v>#DIV/0!</v>
      </c>
      <c r="F46" s="1">
        <f t="shared" si="4"/>
        <v>0</v>
      </c>
    </row>
    <row r="47" spans="1:6" ht="15.75" customHeight="1">
      <c r="A47" s="3">
        <f t="shared" si="1"/>
        <v>42</v>
      </c>
      <c r="B47" s="1" t="e">
        <f t="shared" si="5"/>
        <v>#DIV/0!</v>
      </c>
      <c r="C47" s="1">
        <f t="shared" si="0"/>
        <v>0</v>
      </c>
      <c r="D47" s="1" t="e">
        <f t="shared" si="6"/>
        <v>#DIV/0!</v>
      </c>
      <c r="E47" s="8" t="e">
        <f t="shared" si="3"/>
        <v>#DIV/0!</v>
      </c>
      <c r="F47" s="1">
        <f t="shared" si="4"/>
        <v>0</v>
      </c>
    </row>
    <row r="48" spans="1:6" ht="15.75" customHeight="1">
      <c r="A48" s="3">
        <f t="shared" si="1"/>
        <v>43</v>
      </c>
      <c r="B48" s="1" t="e">
        <f t="shared" si="5"/>
        <v>#DIV/0!</v>
      </c>
      <c r="C48" s="1">
        <f t="shared" si="0"/>
        <v>0</v>
      </c>
      <c r="D48" s="1" t="e">
        <f t="shared" si="6"/>
        <v>#DIV/0!</v>
      </c>
      <c r="E48" s="8" t="e">
        <f t="shared" si="3"/>
        <v>#DIV/0!</v>
      </c>
      <c r="F48" s="1">
        <f t="shared" si="4"/>
        <v>0</v>
      </c>
    </row>
    <row r="49" spans="1:6" ht="15.75" customHeight="1">
      <c r="A49" s="3">
        <f t="shared" si="1"/>
        <v>44</v>
      </c>
      <c r="B49" s="1" t="e">
        <f t="shared" si="5"/>
        <v>#DIV/0!</v>
      </c>
      <c r="C49" s="1">
        <f t="shared" si="0"/>
        <v>0</v>
      </c>
      <c r="D49" s="1" t="e">
        <f t="shared" si="6"/>
        <v>#DIV/0!</v>
      </c>
      <c r="E49" s="8" t="e">
        <f t="shared" si="3"/>
        <v>#DIV/0!</v>
      </c>
      <c r="F49" s="1">
        <f t="shared" si="4"/>
        <v>0</v>
      </c>
    </row>
    <row r="50" spans="1:6" ht="15.75" customHeight="1">
      <c r="A50" s="3">
        <f t="shared" si="1"/>
        <v>45</v>
      </c>
      <c r="B50" s="1" t="e">
        <f t="shared" si="5"/>
        <v>#DIV/0!</v>
      </c>
      <c r="C50" s="1">
        <f t="shared" si="0"/>
        <v>0</v>
      </c>
      <c r="D50" s="1" t="e">
        <f t="shared" si="6"/>
        <v>#DIV/0!</v>
      </c>
      <c r="E50" s="8" t="e">
        <f t="shared" si="3"/>
        <v>#DIV/0!</v>
      </c>
      <c r="F50" s="1">
        <f t="shared" si="4"/>
        <v>0</v>
      </c>
    </row>
    <row r="51" spans="1:6" ht="15.75" customHeight="1">
      <c r="A51" s="3">
        <f t="shared" si="1"/>
        <v>46</v>
      </c>
      <c r="B51" s="1" t="e">
        <f t="shared" si="5"/>
        <v>#DIV/0!</v>
      </c>
      <c r="C51" s="1">
        <f t="shared" si="0"/>
        <v>0</v>
      </c>
      <c r="D51" s="1" t="e">
        <f t="shared" si="6"/>
        <v>#DIV/0!</v>
      </c>
      <c r="E51" s="8" t="e">
        <f t="shared" si="3"/>
        <v>#DIV/0!</v>
      </c>
      <c r="F51" s="1">
        <f t="shared" si="4"/>
        <v>0</v>
      </c>
    </row>
    <row r="52" spans="1:6" ht="15.75" customHeight="1">
      <c r="A52" s="3">
        <f t="shared" si="1"/>
        <v>47</v>
      </c>
      <c r="B52" s="1" t="e">
        <f t="shared" si="5"/>
        <v>#DIV/0!</v>
      </c>
      <c r="C52" s="1">
        <f t="shared" si="0"/>
        <v>0</v>
      </c>
      <c r="D52" s="1" t="e">
        <f t="shared" si="6"/>
        <v>#DIV/0!</v>
      </c>
      <c r="E52" s="8" t="e">
        <f t="shared" si="3"/>
        <v>#DIV/0!</v>
      </c>
      <c r="F52" s="1">
        <f t="shared" si="4"/>
        <v>0</v>
      </c>
    </row>
    <row r="53" spans="1:6" ht="15.75" customHeight="1">
      <c r="A53" s="3">
        <f t="shared" si="1"/>
        <v>48</v>
      </c>
      <c r="B53" s="1" t="e">
        <f t="shared" si="5"/>
        <v>#DIV/0!</v>
      </c>
      <c r="C53" s="1">
        <f t="shared" si="0"/>
        <v>0</v>
      </c>
      <c r="D53" s="1" t="e">
        <f t="shared" si="6"/>
        <v>#DIV/0!</v>
      </c>
      <c r="E53" s="8" t="e">
        <f t="shared" si="3"/>
        <v>#DIV/0!</v>
      </c>
      <c r="F53" s="1">
        <f t="shared" si="4"/>
        <v>0</v>
      </c>
    </row>
    <row r="54" spans="1:6" ht="15.75" customHeight="1">
      <c r="A54" s="3">
        <f t="shared" si="1"/>
        <v>49</v>
      </c>
      <c r="B54" s="1" t="e">
        <f t="shared" si="5"/>
        <v>#DIV/0!</v>
      </c>
      <c r="C54" s="1">
        <f t="shared" si="0"/>
        <v>0</v>
      </c>
      <c r="D54" s="1" t="e">
        <f t="shared" si="6"/>
        <v>#DIV/0!</v>
      </c>
      <c r="E54" s="8" t="e">
        <f t="shared" si="3"/>
        <v>#DIV/0!</v>
      </c>
      <c r="F54" s="1">
        <f t="shared" si="4"/>
        <v>0</v>
      </c>
    </row>
    <row r="55" spans="1:6" ht="15.75" customHeight="1">
      <c r="A55" s="3">
        <f t="shared" si="1"/>
        <v>50</v>
      </c>
      <c r="B55" s="1" t="e">
        <f t="shared" si="5"/>
        <v>#DIV/0!</v>
      </c>
      <c r="C55" s="1">
        <f t="shared" si="0"/>
        <v>0</v>
      </c>
      <c r="D55" s="1" t="e">
        <f t="shared" si="6"/>
        <v>#DIV/0!</v>
      </c>
      <c r="E55" s="8" t="e">
        <f t="shared" si="3"/>
        <v>#DIV/0!</v>
      </c>
      <c r="F55" s="1">
        <f t="shared" si="4"/>
        <v>0</v>
      </c>
    </row>
    <row r="56" spans="1:6" ht="15.75" customHeight="1">
      <c r="A56" s="3">
        <f t="shared" si="1"/>
        <v>51</v>
      </c>
      <c r="B56" s="1" t="e">
        <f t="shared" si="5"/>
        <v>#DIV/0!</v>
      </c>
      <c r="C56" s="1">
        <f t="shared" si="0"/>
        <v>0</v>
      </c>
      <c r="D56" s="1" t="e">
        <f t="shared" si="6"/>
        <v>#DIV/0!</v>
      </c>
      <c r="E56" s="8" t="e">
        <f t="shared" si="3"/>
        <v>#DIV/0!</v>
      </c>
      <c r="F56" s="1">
        <f t="shared" si="4"/>
        <v>0</v>
      </c>
    </row>
    <row r="57" spans="1:6" ht="15.75" customHeight="1">
      <c r="A57" s="3">
        <f t="shared" si="1"/>
        <v>52</v>
      </c>
      <c r="B57" s="1" t="e">
        <f t="shared" si="5"/>
        <v>#DIV/0!</v>
      </c>
      <c r="C57" s="1">
        <f t="shared" si="0"/>
        <v>0</v>
      </c>
      <c r="D57" s="1" t="e">
        <f t="shared" si="6"/>
        <v>#DIV/0!</v>
      </c>
      <c r="E57" s="8" t="e">
        <f t="shared" si="3"/>
        <v>#DIV/0!</v>
      </c>
      <c r="F57" s="1">
        <f t="shared" si="4"/>
        <v>0</v>
      </c>
    </row>
    <row r="58" spans="1:6" ht="15.75" customHeight="1">
      <c r="A58" s="3">
        <f t="shared" si="1"/>
        <v>53</v>
      </c>
      <c r="B58" s="1" t="e">
        <f t="shared" si="5"/>
        <v>#DIV/0!</v>
      </c>
      <c r="C58" s="1">
        <f t="shared" si="0"/>
        <v>0</v>
      </c>
      <c r="D58" s="1" t="e">
        <f t="shared" si="6"/>
        <v>#DIV/0!</v>
      </c>
      <c r="E58" s="8" t="e">
        <f t="shared" si="3"/>
        <v>#DIV/0!</v>
      </c>
      <c r="F58" s="1">
        <f t="shared" si="4"/>
        <v>0</v>
      </c>
    </row>
    <row r="59" spans="1:6" ht="15.75" customHeight="1">
      <c r="A59" s="3">
        <f t="shared" si="1"/>
        <v>54</v>
      </c>
      <c r="B59" s="1" t="e">
        <f t="shared" si="5"/>
        <v>#DIV/0!</v>
      </c>
      <c r="C59" s="1">
        <f t="shared" si="0"/>
        <v>0</v>
      </c>
      <c r="D59" s="1" t="e">
        <f t="shared" si="6"/>
        <v>#DIV/0!</v>
      </c>
      <c r="E59" s="8" t="e">
        <f t="shared" si="3"/>
        <v>#DIV/0!</v>
      </c>
      <c r="F59" s="1">
        <f t="shared" si="4"/>
        <v>0</v>
      </c>
    </row>
    <row r="60" spans="1:6" ht="15.75" customHeight="1">
      <c r="A60" s="3">
        <f t="shared" si="1"/>
        <v>55</v>
      </c>
      <c r="B60" s="1" t="e">
        <f t="shared" si="5"/>
        <v>#DIV/0!</v>
      </c>
      <c r="C60" s="1">
        <f t="shared" si="0"/>
        <v>0</v>
      </c>
      <c r="D60" s="1" t="e">
        <f t="shared" si="6"/>
        <v>#DIV/0!</v>
      </c>
      <c r="E60" s="8" t="e">
        <f t="shared" si="3"/>
        <v>#DIV/0!</v>
      </c>
      <c r="F60" s="1">
        <f t="shared" si="4"/>
        <v>0</v>
      </c>
    </row>
    <row r="61" spans="1:6" ht="15.75" customHeight="1">
      <c r="A61" s="3">
        <f t="shared" si="1"/>
        <v>56</v>
      </c>
      <c r="B61" s="1" t="e">
        <f t="shared" si="5"/>
        <v>#DIV/0!</v>
      </c>
      <c r="C61" s="1">
        <f t="shared" si="0"/>
        <v>0</v>
      </c>
      <c r="D61" s="1" t="e">
        <f t="shared" si="6"/>
        <v>#DIV/0!</v>
      </c>
      <c r="E61" s="8" t="e">
        <f t="shared" si="3"/>
        <v>#DIV/0!</v>
      </c>
      <c r="F61" s="1">
        <f t="shared" si="4"/>
        <v>0</v>
      </c>
    </row>
    <row r="62" spans="1:6" ht="15.75" customHeight="1">
      <c r="A62" s="3">
        <f t="shared" si="1"/>
        <v>57</v>
      </c>
      <c r="B62" s="1" t="e">
        <f t="shared" si="5"/>
        <v>#DIV/0!</v>
      </c>
      <c r="C62" s="1">
        <f t="shared" si="0"/>
        <v>0</v>
      </c>
      <c r="D62" s="1" t="e">
        <f t="shared" si="6"/>
        <v>#DIV/0!</v>
      </c>
      <c r="E62" s="8" t="e">
        <f t="shared" si="3"/>
        <v>#DIV/0!</v>
      </c>
      <c r="F62" s="1">
        <f t="shared" si="4"/>
        <v>0</v>
      </c>
    </row>
    <row r="63" spans="1:6" ht="15.75" customHeight="1">
      <c r="A63" s="3">
        <f t="shared" si="1"/>
        <v>58</v>
      </c>
      <c r="B63" s="1" t="e">
        <f t="shared" si="5"/>
        <v>#DIV/0!</v>
      </c>
      <c r="C63" s="1">
        <f t="shared" si="0"/>
        <v>0</v>
      </c>
      <c r="D63" s="1" t="e">
        <f t="shared" si="6"/>
        <v>#DIV/0!</v>
      </c>
      <c r="E63" s="8" t="e">
        <f t="shared" si="3"/>
        <v>#DIV/0!</v>
      </c>
      <c r="F63" s="1">
        <f t="shared" si="4"/>
        <v>0</v>
      </c>
    </row>
    <row r="64" spans="1:6" ht="15.75" customHeight="1">
      <c r="A64" s="3">
        <f t="shared" si="1"/>
        <v>59</v>
      </c>
      <c r="B64" s="1" t="e">
        <f t="shared" si="5"/>
        <v>#DIV/0!</v>
      </c>
      <c r="C64" s="1">
        <f t="shared" si="0"/>
        <v>0</v>
      </c>
      <c r="D64" s="1" t="e">
        <f t="shared" si="6"/>
        <v>#DIV/0!</v>
      </c>
      <c r="E64" s="8" t="e">
        <f t="shared" si="3"/>
        <v>#DIV/0!</v>
      </c>
      <c r="F64" s="1">
        <f t="shared" si="4"/>
        <v>0</v>
      </c>
    </row>
    <row r="65" spans="1:6" ht="15.75" customHeight="1">
      <c r="A65" s="3">
        <f t="shared" si="1"/>
        <v>60</v>
      </c>
      <c r="B65" s="1" t="e">
        <f t="shared" si="5"/>
        <v>#DIV/0!</v>
      </c>
      <c r="C65" s="1">
        <f t="shared" si="0"/>
        <v>0</v>
      </c>
      <c r="D65" s="1" t="e">
        <f t="shared" si="6"/>
        <v>#DIV/0!</v>
      </c>
      <c r="E65" s="8" t="e">
        <f t="shared" si="3"/>
        <v>#DIV/0!</v>
      </c>
      <c r="F65" s="1">
        <f t="shared" si="4"/>
        <v>0</v>
      </c>
    </row>
    <row r="66" spans="1:6" ht="15.75" customHeight="1">
      <c r="A66" s="3"/>
      <c r="B66" s="1"/>
      <c r="C66" s="1"/>
      <c r="D66" s="1">
        <f t="shared" si="6"/>
        <v>0</v>
      </c>
      <c r="E66" s="1"/>
      <c r="F66" s="1"/>
    </row>
  </sheetData>
  <sheetProtection sheet="1" objects="1" scenarios="1"/>
  <protectedRanges>
    <protectedRange sqref="A3:B3" name="範囲2"/>
  </protectedRanges>
  <mergeCells count="1">
    <mergeCell ref="A1:F1"/>
  </mergeCells>
  <phoneticPr fontId="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66"/>
  <sheetViews>
    <sheetView zoomScale="140" workbookViewId="0">
      <selection activeCell="C3" sqref="C3"/>
    </sheetView>
  </sheetViews>
  <sheetFormatPr defaultColWidth="14.42578125" defaultRowHeight="15.75" customHeight="1"/>
  <cols>
    <col min="1" max="1" width="16.5703125" customWidth="1"/>
    <col min="4" max="4" width="0.5703125" hidden="1" customWidth="1"/>
    <col min="5" max="5" width="17.42578125" bestFit="1" customWidth="1"/>
  </cols>
  <sheetData>
    <row r="1" spans="1:9" ht="27">
      <c r="A1" s="27" t="str">
        <f>記入シート!B2</f>
        <v>eMAXISSlim米国株式(S&amp;P500)</v>
      </c>
      <c r="B1" s="27"/>
      <c r="C1" s="27"/>
      <c r="D1" s="27"/>
      <c r="E1" s="27"/>
    </row>
    <row r="2" spans="1:9" ht="15.75" customHeight="1">
      <c r="A2" s="6" t="s">
        <v>0</v>
      </c>
      <c r="B2" s="6" t="s">
        <v>1</v>
      </c>
      <c r="C2" s="6" t="s">
        <v>2</v>
      </c>
    </row>
    <row r="3" spans="1:9" ht="15.75" customHeight="1">
      <c r="A3" s="1">
        <f>記入シート!D2</f>
        <v>0</v>
      </c>
      <c r="B3" s="1">
        <f>記入シート!E2</f>
        <v>5000</v>
      </c>
      <c r="C3" s="7">
        <f>記入シート!C2*0.01</f>
        <v>0.1978</v>
      </c>
    </row>
    <row r="5" spans="1:9" ht="15.75" customHeight="1">
      <c r="A5" s="4" t="s">
        <v>3</v>
      </c>
      <c r="B5" s="4" t="s">
        <v>5</v>
      </c>
      <c r="C5" s="4" t="s">
        <v>6</v>
      </c>
      <c r="D5" s="4" t="s">
        <v>7</v>
      </c>
      <c r="E5" s="4" t="s">
        <v>4</v>
      </c>
      <c r="F5" s="5" t="s">
        <v>8</v>
      </c>
      <c r="H5" s="3"/>
    </row>
    <row r="6" spans="1:9" ht="15.75" customHeight="1">
      <c r="A6" s="3">
        <v>1</v>
      </c>
      <c r="B6" s="1">
        <f>A3</f>
        <v>0</v>
      </c>
      <c r="C6" s="1">
        <f t="shared" ref="C6:C35" si="0">B$3*12</f>
        <v>60000</v>
      </c>
      <c r="D6" s="1">
        <f>E6-SUM(B6:C6)</f>
        <v>5749.7526912796602</v>
      </c>
      <c r="E6" s="8">
        <f>B6*(1+C$3/12)^12+B$3/(C$3/12)*((1+C$3/12)^(A6*12)-1)</f>
        <v>65749.75269127966</v>
      </c>
      <c r="F6" s="1">
        <f>C6+B6</f>
        <v>60000</v>
      </c>
    </row>
    <row r="7" spans="1:9" ht="15.75" customHeight="1">
      <c r="A7" s="3">
        <f t="shared" ref="A7:A65" si="1">A6+1</f>
        <v>2</v>
      </c>
      <c r="B7" s="1">
        <f>E6</f>
        <v>65749.75269127966</v>
      </c>
      <c r="C7" s="1">
        <f t="shared" si="0"/>
        <v>60000</v>
      </c>
      <c r="D7" s="1">
        <f t="shared" ref="D7:D35" si="2">E7-SUM(B7:C7)</f>
        <v>20001.341521932394</v>
      </c>
      <c r="E7" s="8">
        <f t="shared" ref="E7:E35" si="3">B$6*(1+C$3/12)^(A7*12)+B$3/(C$3/12)*((1+C$3/12)^(A7*12)-1)</f>
        <v>145751.09421321205</v>
      </c>
      <c r="F7" s="1">
        <f t="shared" ref="F7:F35" si="4">F6+C7</f>
        <v>120000</v>
      </c>
      <c r="H7" s="2"/>
      <c r="I7" s="2"/>
    </row>
    <row r="8" spans="1:9" ht="15.75" customHeight="1">
      <c r="A8" s="3">
        <f t="shared" si="1"/>
        <v>3</v>
      </c>
      <c r="B8" s="1">
        <f t="shared" ref="B8:B35" si="5">B7+C7+D7</f>
        <v>145751.09421321205</v>
      </c>
      <c r="C8" s="1">
        <f t="shared" si="0"/>
        <v>60000</v>
      </c>
      <c r="D8" s="1">
        <f t="shared" si="2"/>
        <v>37342.033746656554</v>
      </c>
      <c r="E8" s="8">
        <f t="shared" si="3"/>
        <v>243093.12795986861</v>
      </c>
      <c r="F8" s="1">
        <f t="shared" si="4"/>
        <v>180000</v>
      </c>
    </row>
    <row r="9" spans="1:9" ht="15.75" customHeight="1">
      <c r="A9" s="3">
        <f t="shared" si="1"/>
        <v>4</v>
      </c>
      <c r="B9" s="1">
        <f t="shared" si="5"/>
        <v>243093.12795986861</v>
      </c>
      <c r="C9" s="1">
        <f t="shared" si="0"/>
        <v>60000</v>
      </c>
      <c r="D9" s="1">
        <f t="shared" si="2"/>
        <v>58441.408027358004</v>
      </c>
      <c r="E9" s="8">
        <f t="shared" si="3"/>
        <v>361534.53598722664</v>
      </c>
      <c r="F9" s="1">
        <f t="shared" si="4"/>
        <v>240000</v>
      </c>
    </row>
    <row r="10" spans="1:9" ht="15.75" customHeight="1">
      <c r="A10" s="3">
        <f t="shared" si="1"/>
        <v>5</v>
      </c>
      <c r="B10" s="1">
        <f t="shared" si="5"/>
        <v>361534.53598722664</v>
      </c>
      <c r="C10" s="1">
        <f t="shared" si="0"/>
        <v>60000</v>
      </c>
      <c r="D10" s="1">
        <f t="shared" si="2"/>
        <v>84114.177560883167</v>
      </c>
      <c r="E10" s="8">
        <f t="shared" si="3"/>
        <v>505648.71354810981</v>
      </c>
      <c r="F10" s="1">
        <f t="shared" si="4"/>
        <v>300000</v>
      </c>
    </row>
    <row r="11" spans="1:9" ht="15.75" customHeight="1">
      <c r="A11" s="3">
        <f t="shared" si="1"/>
        <v>6</v>
      </c>
      <c r="B11" s="1">
        <f t="shared" si="5"/>
        <v>505648.71354810981</v>
      </c>
      <c r="C11" s="1">
        <f t="shared" si="0"/>
        <v>60000</v>
      </c>
      <c r="D11" s="1">
        <f t="shared" si="2"/>
        <v>115351.64871775603</v>
      </c>
      <c r="E11" s="8">
        <f t="shared" si="3"/>
        <v>681000.3622658659</v>
      </c>
      <c r="F11" s="1">
        <f t="shared" si="4"/>
        <v>360000</v>
      </c>
    </row>
    <row r="12" spans="1:9" ht="15.75" customHeight="1">
      <c r="A12" s="3">
        <f t="shared" si="1"/>
        <v>7</v>
      </c>
      <c r="B12" s="1">
        <f t="shared" si="5"/>
        <v>681000.3622658659</v>
      </c>
      <c r="C12" s="1">
        <f t="shared" si="0"/>
        <v>60000</v>
      </c>
      <c r="D12" s="1">
        <f t="shared" si="2"/>
        <v>153359.99849872745</v>
      </c>
      <c r="E12" s="8">
        <f t="shared" si="3"/>
        <v>894360.36076459335</v>
      </c>
      <c r="F12" s="1">
        <f t="shared" si="4"/>
        <v>420000</v>
      </c>
    </row>
    <row r="13" spans="1:9" ht="15.75" customHeight="1">
      <c r="A13" s="3">
        <f t="shared" si="1"/>
        <v>8</v>
      </c>
      <c r="B13" s="1">
        <f t="shared" si="5"/>
        <v>894360.36076459335</v>
      </c>
      <c r="C13" s="1">
        <f t="shared" si="0"/>
        <v>60000</v>
      </c>
      <c r="D13" s="1">
        <f t="shared" si="2"/>
        <v>199606.84882210288</v>
      </c>
      <c r="E13" s="8">
        <f t="shared" si="3"/>
        <v>1153967.2095866962</v>
      </c>
      <c r="F13" s="1">
        <f t="shared" si="4"/>
        <v>480000</v>
      </c>
    </row>
    <row r="14" spans="1:9" ht="15.75" customHeight="1">
      <c r="A14" s="3">
        <f t="shared" si="1"/>
        <v>9</v>
      </c>
      <c r="B14" s="1">
        <f t="shared" si="5"/>
        <v>1153967.2095866962</v>
      </c>
      <c r="C14" s="1">
        <f t="shared" si="0"/>
        <v>60000</v>
      </c>
      <c r="D14" s="1">
        <f t="shared" si="2"/>
        <v>255877.9360215643</v>
      </c>
      <c r="E14" s="8">
        <f t="shared" si="3"/>
        <v>1469845.1456082605</v>
      </c>
      <c r="F14" s="1">
        <f t="shared" si="4"/>
        <v>540000</v>
      </c>
    </row>
    <row r="15" spans="1:9" ht="15.75" customHeight="1">
      <c r="A15" s="3">
        <f t="shared" si="1"/>
        <v>10</v>
      </c>
      <c r="B15" s="1">
        <f t="shared" si="5"/>
        <v>1469845.1456082605</v>
      </c>
      <c r="C15" s="1">
        <f t="shared" si="0"/>
        <v>60000</v>
      </c>
      <c r="D15" s="1">
        <f t="shared" si="2"/>
        <v>324346.06374201528</v>
      </c>
      <c r="E15" s="8">
        <f t="shared" si="3"/>
        <v>1854191.2093502758</v>
      </c>
      <c r="F15" s="1">
        <f t="shared" si="4"/>
        <v>600000</v>
      </c>
    </row>
    <row r="16" spans="1:9" ht="15.75" customHeight="1">
      <c r="A16" s="3">
        <f t="shared" si="1"/>
        <v>11</v>
      </c>
      <c r="B16" s="1">
        <f t="shared" si="5"/>
        <v>1854191.2093502758</v>
      </c>
      <c r="C16" s="1">
        <f t="shared" si="0"/>
        <v>60000</v>
      </c>
      <c r="D16" s="1">
        <f t="shared" si="2"/>
        <v>407655.00172160286</v>
      </c>
      <c r="E16" s="8">
        <f t="shared" si="3"/>
        <v>2321846.2110718787</v>
      </c>
      <c r="F16" s="1">
        <f t="shared" si="4"/>
        <v>660000</v>
      </c>
    </row>
    <row r="17" spans="1:6" ht="15.75" customHeight="1">
      <c r="A17" s="3">
        <f t="shared" si="1"/>
        <v>12</v>
      </c>
      <c r="B17" s="1">
        <f t="shared" si="5"/>
        <v>2321846.2110718787</v>
      </c>
      <c r="C17" s="1">
        <f t="shared" si="0"/>
        <v>60000</v>
      </c>
      <c r="D17" s="1">
        <f t="shared" si="2"/>
        <v>509021.57005575951</v>
      </c>
      <c r="E17" s="8">
        <f t="shared" si="3"/>
        <v>2890867.7811276382</v>
      </c>
      <c r="F17" s="1">
        <f t="shared" si="4"/>
        <v>720000</v>
      </c>
    </row>
    <row r="18" spans="1:6" ht="15.75" customHeight="1">
      <c r="A18" s="3">
        <f t="shared" si="1"/>
        <v>13</v>
      </c>
      <c r="B18" s="1">
        <f t="shared" si="5"/>
        <v>2890867.7811276382</v>
      </c>
      <c r="C18" s="1">
        <f t="shared" si="0"/>
        <v>60000</v>
      </c>
      <c r="D18" s="1">
        <f t="shared" si="2"/>
        <v>632359.85073772958</v>
      </c>
      <c r="E18" s="8">
        <f t="shared" si="3"/>
        <v>3583227.6318653678</v>
      </c>
      <c r="F18" s="1">
        <f t="shared" si="4"/>
        <v>780000</v>
      </c>
    </row>
    <row r="19" spans="1:6" ht="15.75" customHeight="1">
      <c r="A19" s="3">
        <f t="shared" si="1"/>
        <v>14</v>
      </c>
      <c r="B19" s="1">
        <f t="shared" si="5"/>
        <v>3583227.6318653678</v>
      </c>
      <c r="C19" s="1">
        <f t="shared" si="0"/>
        <v>60000</v>
      </c>
      <c r="D19" s="1">
        <f t="shared" si="2"/>
        <v>782432.32267380832</v>
      </c>
      <c r="E19" s="8">
        <f t="shared" si="3"/>
        <v>4425659.9545391761</v>
      </c>
      <c r="F19" s="1">
        <f t="shared" si="4"/>
        <v>840000</v>
      </c>
    </row>
    <row r="20" spans="1:6" ht="15.75" customHeight="1">
      <c r="A20" s="3">
        <f t="shared" si="1"/>
        <v>15</v>
      </c>
      <c r="B20" s="1">
        <f t="shared" si="5"/>
        <v>4425659.9545391761</v>
      </c>
      <c r="C20" s="1">
        <f t="shared" si="0"/>
        <v>60000</v>
      </c>
      <c r="D20" s="1">
        <f t="shared" si="2"/>
        <v>965033.75597153883</v>
      </c>
      <c r="E20" s="8">
        <f t="shared" si="3"/>
        <v>5450693.7105107149</v>
      </c>
      <c r="F20" s="1">
        <f t="shared" si="4"/>
        <v>900000</v>
      </c>
    </row>
    <row r="21" spans="1:6" ht="15.75" customHeight="1">
      <c r="A21" s="3">
        <f t="shared" si="1"/>
        <v>16</v>
      </c>
      <c r="B21" s="1">
        <f t="shared" si="5"/>
        <v>5450693.7105107149</v>
      </c>
      <c r="C21" s="1">
        <f t="shared" si="0"/>
        <v>60000</v>
      </c>
      <c r="D21" s="1">
        <f t="shared" si="2"/>
        <v>1187214.9662376493</v>
      </c>
      <c r="E21" s="8">
        <f t="shared" si="3"/>
        <v>6697908.6767483642</v>
      </c>
      <c r="F21" s="1">
        <f t="shared" si="4"/>
        <v>960000</v>
      </c>
    </row>
    <row r="22" spans="1:6" ht="15.75" customHeight="1">
      <c r="A22" s="3">
        <f t="shared" si="1"/>
        <v>17</v>
      </c>
      <c r="B22" s="1">
        <f t="shared" si="5"/>
        <v>6697908.6767483642</v>
      </c>
      <c r="C22" s="1">
        <f t="shared" si="0"/>
        <v>60000</v>
      </c>
      <c r="D22" s="1">
        <f t="shared" si="2"/>
        <v>1457555.0687429002</v>
      </c>
      <c r="E22" s="8">
        <f t="shared" si="3"/>
        <v>8215463.7454912644</v>
      </c>
      <c r="F22" s="1">
        <f t="shared" si="4"/>
        <v>1020000</v>
      </c>
    </row>
    <row r="23" spans="1:6" ht="15.75" customHeight="1">
      <c r="A23" s="3">
        <f t="shared" si="1"/>
        <v>18</v>
      </c>
      <c r="B23" s="1">
        <f t="shared" si="5"/>
        <v>8215463.7454912644</v>
      </c>
      <c r="C23" s="1">
        <f t="shared" si="0"/>
        <v>60000</v>
      </c>
      <c r="D23" s="1">
        <f t="shared" si="2"/>
        <v>1786492.7450433206</v>
      </c>
      <c r="E23" s="8">
        <f t="shared" si="3"/>
        <v>10061956.490534585</v>
      </c>
      <c r="F23" s="1">
        <f t="shared" si="4"/>
        <v>1080000</v>
      </c>
    </row>
    <row r="24" spans="1:6" ht="15.75" customHeight="1">
      <c r="A24" s="3">
        <f t="shared" si="1"/>
        <v>19</v>
      </c>
      <c r="B24" s="1">
        <f t="shared" si="5"/>
        <v>10061956.490534585</v>
      </c>
      <c r="C24" s="1">
        <f t="shared" si="0"/>
        <v>60000</v>
      </c>
      <c r="D24" s="1">
        <f t="shared" si="2"/>
        <v>2186729.3133039158</v>
      </c>
      <c r="E24" s="8">
        <f t="shared" si="3"/>
        <v>12308685.803838501</v>
      </c>
      <c r="F24" s="1">
        <f t="shared" si="4"/>
        <v>1140000</v>
      </c>
    </row>
    <row r="25" spans="1:6" ht="15.75" customHeight="1">
      <c r="A25" s="3">
        <f t="shared" si="1"/>
        <v>20</v>
      </c>
      <c r="B25" s="1">
        <f t="shared" si="5"/>
        <v>12308685.803838501</v>
      </c>
      <c r="C25" s="1">
        <f t="shared" si="0"/>
        <v>60000</v>
      </c>
      <c r="D25" s="1">
        <f t="shared" si="2"/>
        <v>2673719.1661376748</v>
      </c>
      <c r="E25" s="8">
        <f t="shared" si="3"/>
        <v>15042404.969976176</v>
      </c>
      <c r="F25" s="1">
        <f t="shared" si="4"/>
        <v>1200000</v>
      </c>
    </row>
    <row r="26" spans="1:6" ht="15.75" customHeight="1">
      <c r="A26" s="3">
        <f t="shared" si="1"/>
        <v>21</v>
      </c>
      <c r="B26" s="1">
        <f t="shared" si="5"/>
        <v>15042404.969976176</v>
      </c>
      <c r="C26" s="1">
        <f t="shared" si="0"/>
        <v>60000</v>
      </c>
      <c r="D26" s="1">
        <f t="shared" si="2"/>
        <v>3266266.5133071877</v>
      </c>
      <c r="E26" s="8">
        <f t="shared" si="3"/>
        <v>18368671.483283363</v>
      </c>
      <c r="F26" s="1">
        <f t="shared" si="4"/>
        <v>1260000</v>
      </c>
    </row>
    <row r="27" spans="1:6" ht="15.75" customHeight="1">
      <c r="A27" s="3">
        <f t="shared" si="1"/>
        <v>22</v>
      </c>
      <c r="B27" s="1">
        <f t="shared" si="5"/>
        <v>18368671.483283363</v>
      </c>
      <c r="C27" s="1">
        <f t="shared" si="0"/>
        <v>60000</v>
      </c>
      <c r="D27" s="1">
        <f t="shared" si="2"/>
        <v>3987251.4714013301</v>
      </c>
      <c r="E27" s="8">
        <f t="shared" si="3"/>
        <v>22415922.954684693</v>
      </c>
      <c r="F27" s="1">
        <f t="shared" si="4"/>
        <v>1320000</v>
      </c>
    </row>
    <row r="28" spans="1:6" ht="15.75" customHeight="1">
      <c r="A28" s="3">
        <f t="shared" si="1"/>
        <v>23</v>
      </c>
      <c r="B28" s="1">
        <f t="shared" si="5"/>
        <v>22415922.954684693</v>
      </c>
      <c r="C28" s="1">
        <f t="shared" si="0"/>
        <v>60000</v>
      </c>
      <c r="D28" s="1">
        <f t="shared" si="2"/>
        <v>4864513.5370929688</v>
      </c>
      <c r="E28" s="8">
        <f t="shared" si="3"/>
        <v>27340436.491777662</v>
      </c>
      <c r="F28" s="1">
        <f t="shared" si="4"/>
        <v>1380000</v>
      </c>
    </row>
    <row r="29" spans="1:6" ht="15.75" customHeight="1">
      <c r="A29" s="3">
        <f t="shared" si="1"/>
        <v>24</v>
      </c>
      <c r="B29" s="1">
        <f t="shared" si="5"/>
        <v>27340436.491777662</v>
      </c>
      <c r="C29" s="1">
        <f t="shared" si="0"/>
        <v>60000</v>
      </c>
      <c r="D29" s="1">
        <f t="shared" si="2"/>
        <v>5931926.5576584563</v>
      </c>
      <c r="E29" s="8">
        <f t="shared" si="3"/>
        <v>33332363.049436118</v>
      </c>
      <c r="F29" s="1">
        <f t="shared" si="4"/>
        <v>1440000</v>
      </c>
    </row>
    <row r="30" spans="1:6" ht="15.75" customHeight="1">
      <c r="A30" s="3">
        <f t="shared" si="1"/>
        <v>25</v>
      </c>
      <c r="B30" s="1">
        <f t="shared" si="5"/>
        <v>33332363.049436118</v>
      </c>
      <c r="C30" s="1">
        <f t="shared" si="0"/>
        <v>60000</v>
      </c>
      <c r="D30" s="1">
        <f t="shared" si="2"/>
        <v>7230706.7067515887</v>
      </c>
      <c r="E30" s="8">
        <f t="shared" si="3"/>
        <v>40623069.756187707</v>
      </c>
      <c r="F30" s="1">
        <f t="shared" si="4"/>
        <v>1500000</v>
      </c>
    </row>
    <row r="31" spans="1:6" ht="15.75" customHeight="1">
      <c r="A31" s="3">
        <f t="shared" si="1"/>
        <v>26</v>
      </c>
      <c r="B31" s="1">
        <f t="shared" si="5"/>
        <v>40623069.756187707</v>
      </c>
      <c r="C31" s="1">
        <f t="shared" si="0"/>
        <v>60000</v>
      </c>
      <c r="D31" s="1">
        <f t="shared" si="2"/>
        <v>8811003.9704899937</v>
      </c>
      <c r="E31" s="8">
        <f t="shared" si="3"/>
        <v>49494073.726677701</v>
      </c>
      <c r="F31" s="1">
        <f t="shared" si="4"/>
        <v>1560000</v>
      </c>
    </row>
    <row r="32" spans="1:6" ht="15.75" customHeight="1">
      <c r="A32" s="3">
        <f t="shared" si="1"/>
        <v>27</v>
      </c>
      <c r="B32" s="1">
        <f t="shared" si="5"/>
        <v>49494073.726677701</v>
      </c>
      <c r="C32" s="1">
        <f t="shared" si="0"/>
        <v>60000</v>
      </c>
      <c r="D32" s="1">
        <f t="shared" si="2"/>
        <v>10733838.596136868</v>
      </c>
      <c r="E32" s="8">
        <f t="shared" si="3"/>
        <v>60287912.322814569</v>
      </c>
      <c r="F32" s="1">
        <f t="shared" si="4"/>
        <v>1620000</v>
      </c>
    </row>
    <row r="33" spans="1:6" ht="15.75" customHeight="1">
      <c r="A33" s="3">
        <f t="shared" si="1"/>
        <v>28</v>
      </c>
      <c r="B33" s="1">
        <f t="shared" si="5"/>
        <v>60287912.322814569</v>
      </c>
      <c r="C33" s="1">
        <f t="shared" si="0"/>
        <v>60000</v>
      </c>
      <c r="D33" s="1">
        <f t="shared" si="2"/>
        <v>13073457.275751695</v>
      </c>
      <c r="E33" s="8">
        <f t="shared" si="3"/>
        <v>73421369.598566264</v>
      </c>
      <c r="F33" s="1">
        <f t="shared" si="4"/>
        <v>1680000</v>
      </c>
    </row>
    <row r="34" spans="1:6" ht="15.75" customHeight="1">
      <c r="A34" s="3">
        <f t="shared" si="1"/>
        <v>29</v>
      </c>
      <c r="B34" s="1">
        <f t="shared" si="5"/>
        <v>73421369.598566264</v>
      </c>
      <c r="C34" s="1">
        <f t="shared" si="0"/>
        <v>60000</v>
      </c>
      <c r="D34" s="1">
        <f t="shared" si="2"/>
        <v>15920200.044470623</v>
      </c>
      <c r="E34" s="8">
        <f t="shared" si="3"/>
        <v>89401569.643036887</v>
      </c>
      <c r="F34" s="1">
        <f t="shared" si="4"/>
        <v>1740000</v>
      </c>
    </row>
    <row r="35" spans="1:6" ht="15.75" customHeight="1">
      <c r="A35" s="3">
        <f t="shared" si="1"/>
        <v>30</v>
      </c>
      <c r="B35" s="1">
        <f t="shared" si="5"/>
        <v>89401569.643036887</v>
      </c>
      <c r="C35" s="1">
        <f t="shared" si="0"/>
        <v>60000</v>
      </c>
      <c r="D35" s="1">
        <f t="shared" si="2"/>
        <v>19383988.59337537</v>
      </c>
      <c r="E35" s="8">
        <f t="shared" si="3"/>
        <v>108845558.23641226</v>
      </c>
      <c r="F35" s="1">
        <f t="shared" si="4"/>
        <v>1800000</v>
      </c>
    </row>
    <row r="36" spans="1:6" ht="15.75" customHeight="1">
      <c r="A36" s="3">
        <f t="shared" si="1"/>
        <v>31</v>
      </c>
      <c r="B36" s="1">
        <f t="shared" ref="B36:B65" si="6">B35+C35+D35</f>
        <v>108845558.23641226</v>
      </c>
      <c r="C36" s="1">
        <f t="shared" ref="C36:C65" si="7">B$3*12</f>
        <v>60000</v>
      </c>
      <c r="D36" s="1">
        <f t="shared" ref="D36:D66" si="8">E36-SUM(B36:C36)</f>
        <v>23598570.691680998</v>
      </c>
      <c r="E36" s="8">
        <f t="shared" ref="E36:E65" si="9">B$6*(1+C$3/12)^(A36*12)+B$3/(C$3/12)*((1+C$3/12)^(A36*12)-1)</f>
        <v>132504128.92809325</v>
      </c>
      <c r="F36" s="1">
        <f t="shared" ref="F36:F65" si="10">F35+C36</f>
        <v>1860000</v>
      </c>
    </row>
    <row r="37" spans="1:6" ht="15.75" customHeight="1">
      <c r="A37" s="3">
        <f t="shared" si="1"/>
        <v>32</v>
      </c>
      <c r="B37" s="1">
        <f t="shared" si="6"/>
        <v>132504128.92809325</v>
      </c>
      <c r="C37" s="1">
        <f t="shared" si="7"/>
        <v>60000</v>
      </c>
      <c r="D37" s="1">
        <f t="shared" si="8"/>
        <v>28726684.6087313</v>
      </c>
      <c r="E37" s="8">
        <f t="shared" si="9"/>
        <v>161290813.53682455</v>
      </c>
      <c r="F37" s="1">
        <f t="shared" si="10"/>
        <v>1920000</v>
      </c>
    </row>
    <row r="38" spans="1:6" ht="15.75" customHeight="1">
      <c r="A38" s="3">
        <f t="shared" si="1"/>
        <v>33</v>
      </c>
      <c r="B38" s="1">
        <f t="shared" si="6"/>
        <v>161290813.53682455</v>
      </c>
      <c r="C38" s="1">
        <f t="shared" si="7"/>
        <v>60000</v>
      </c>
      <c r="D38" s="1">
        <f t="shared" si="8"/>
        <v>34966342.950377524</v>
      </c>
      <c r="E38" s="8">
        <f t="shared" si="9"/>
        <v>196317156.48720208</v>
      </c>
      <c r="F38" s="1">
        <f t="shared" si="10"/>
        <v>1980000</v>
      </c>
    </row>
    <row r="39" spans="1:6" ht="15.75" customHeight="1">
      <c r="A39" s="3">
        <f t="shared" si="1"/>
        <v>34</v>
      </c>
      <c r="B39" s="1">
        <f t="shared" si="6"/>
        <v>196317156.48720208</v>
      </c>
      <c r="C39" s="1">
        <f t="shared" si="7"/>
        <v>60000</v>
      </c>
      <c r="D39" s="1">
        <f t="shared" si="8"/>
        <v>42558478.548423946</v>
      </c>
      <c r="E39" s="8">
        <f t="shared" si="9"/>
        <v>238935635.03562602</v>
      </c>
      <c r="F39" s="1">
        <f t="shared" si="10"/>
        <v>2040000</v>
      </c>
    </row>
    <row r="40" spans="1:6" ht="15.75" customHeight="1">
      <c r="A40" s="3">
        <f t="shared" si="1"/>
        <v>35</v>
      </c>
      <c r="B40" s="1">
        <f t="shared" si="6"/>
        <v>238935635.03562602</v>
      </c>
      <c r="C40" s="1">
        <f t="shared" si="7"/>
        <v>60000</v>
      </c>
      <c r="D40" s="1">
        <f t="shared" si="8"/>
        <v>51796247.63497892</v>
      </c>
      <c r="E40" s="8">
        <f t="shared" si="9"/>
        <v>290791882.67060494</v>
      </c>
      <c r="F40" s="1">
        <f t="shared" si="10"/>
        <v>2100000</v>
      </c>
    </row>
    <row r="41" spans="1:6" ht="15.75" customHeight="1">
      <c r="A41" s="3">
        <f t="shared" si="1"/>
        <v>36</v>
      </c>
      <c r="B41" s="1">
        <f t="shared" si="6"/>
        <v>290791882.67060494</v>
      </c>
      <c r="C41" s="1">
        <f t="shared" si="7"/>
        <v>60000</v>
      </c>
      <c r="D41" s="1">
        <f t="shared" si="8"/>
        <v>63036349.526529312</v>
      </c>
      <c r="E41" s="8">
        <f t="shared" si="9"/>
        <v>353888232.19713426</v>
      </c>
      <c r="F41" s="1">
        <f t="shared" si="10"/>
        <v>2160000</v>
      </c>
    </row>
    <row r="42" spans="1:6" ht="15.75" customHeight="1">
      <c r="A42" s="3">
        <f t="shared" si="1"/>
        <v>37</v>
      </c>
      <c r="B42" s="1">
        <f t="shared" si="6"/>
        <v>353888232.19713426</v>
      </c>
      <c r="C42" s="1">
        <f t="shared" si="7"/>
        <v>60000</v>
      </c>
      <c r="D42" s="1">
        <f t="shared" si="8"/>
        <v>76712799.906342149</v>
      </c>
      <c r="E42" s="8">
        <f t="shared" si="9"/>
        <v>430661032.10347641</v>
      </c>
      <c r="F42" s="1">
        <f t="shared" si="10"/>
        <v>2220000</v>
      </c>
    </row>
    <row r="43" spans="1:6" ht="15.75" customHeight="1">
      <c r="A43" s="3">
        <f t="shared" si="1"/>
        <v>38</v>
      </c>
      <c r="B43" s="1">
        <f t="shared" si="6"/>
        <v>430661032.10347641</v>
      </c>
      <c r="C43" s="1">
        <f t="shared" si="7"/>
        <v>60000</v>
      </c>
      <c r="D43" s="1">
        <f t="shared" si="8"/>
        <v>93353689.534939587</v>
      </c>
      <c r="E43" s="8">
        <f t="shared" si="9"/>
        <v>524074721.63841599</v>
      </c>
      <c r="F43" s="1">
        <f t="shared" si="10"/>
        <v>2280000</v>
      </c>
    </row>
    <row r="44" spans="1:6" ht="15.75" customHeight="1">
      <c r="A44" s="3">
        <f t="shared" si="1"/>
        <v>39</v>
      </c>
      <c r="B44" s="1">
        <f t="shared" si="6"/>
        <v>524074721.63841599</v>
      </c>
      <c r="C44" s="1">
        <f t="shared" si="7"/>
        <v>60000</v>
      </c>
      <c r="D44" s="1">
        <f t="shared" si="8"/>
        <v>113601575.4951672</v>
      </c>
      <c r="E44" s="8">
        <f t="shared" si="9"/>
        <v>637736297.13358319</v>
      </c>
      <c r="F44" s="1">
        <f t="shared" si="10"/>
        <v>2340000</v>
      </c>
    </row>
    <row r="45" spans="1:6" ht="15.75" customHeight="1">
      <c r="A45" s="3">
        <f t="shared" si="1"/>
        <v>40</v>
      </c>
      <c r="B45" s="1">
        <f t="shared" si="6"/>
        <v>637736297.13358319</v>
      </c>
      <c r="C45" s="1">
        <f t="shared" si="7"/>
        <v>60000</v>
      </c>
      <c r="D45" s="1">
        <f t="shared" si="8"/>
        <v>138238292.34195447</v>
      </c>
      <c r="E45" s="8">
        <f t="shared" si="9"/>
        <v>776034589.47553766</v>
      </c>
      <c r="F45" s="1">
        <f t="shared" si="10"/>
        <v>2400000</v>
      </c>
    </row>
    <row r="46" spans="1:6" ht="15.75" customHeight="1">
      <c r="A46" s="3">
        <f t="shared" si="1"/>
        <v>41</v>
      </c>
      <c r="B46" s="1">
        <f t="shared" si="6"/>
        <v>776034589.47553766</v>
      </c>
      <c r="C46" s="1">
        <f t="shared" si="7"/>
        <v>60000</v>
      </c>
      <c r="D46" s="1">
        <f t="shared" si="8"/>
        <v>168215141.19328618</v>
      </c>
      <c r="E46" s="8">
        <f t="shared" si="9"/>
        <v>944309730.66882384</v>
      </c>
      <c r="F46" s="1">
        <f t="shared" si="10"/>
        <v>2460000</v>
      </c>
    </row>
    <row r="47" spans="1:6" ht="15.75" customHeight="1">
      <c r="A47" s="3">
        <f t="shared" si="1"/>
        <v>42</v>
      </c>
      <c r="B47" s="1">
        <f t="shared" si="6"/>
        <v>944309730.66882384</v>
      </c>
      <c r="C47" s="1">
        <f t="shared" si="7"/>
        <v>60000</v>
      </c>
      <c r="D47" s="1">
        <f t="shared" si="8"/>
        <v>204689622.45813859</v>
      </c>
      <c r="E47" s="8">
        <f t="shared" si="9"/>
        <v>1149059353.1269624</v>
      </c>
      <c r="F47" s="1">
        <f t="shared" si="10"/>
        <v>2520000</v>
      </c>
    </row>
    <row r="48" spans="1:6" ht="15.75" customHeight="1">
      <c r="A48" s="3">
        <f t="shared" si="1"/>
        <v>43</v>
      </c>
      <c r="B48" s="1">
        <f t="shared" si="6"/>
        <v>1149059353.1269624</v>
      </c>
      <c r="C48" s="1">
        <f t="shared" si="7"/>
        <v>60000</v>
      </c>
      <c r="D48" s="1">
        <f t="shared" si="8"/>
        <v>249070130.56751418</v>
      </c>
      <c r="E48" s="8">
        <f t="shared" si="9"/>
        <v>1398189483.6944766</v>
      </c>
      <c r="F48" s="1">
        <f t="shared" si="10"/>
        <v>2580000</v>
      </c>
    </row>
    <row r="49" spans="1:6" ht="15.75" customHeight="1">
      <c r="A49" s="3">
        <f t="shared" si="1"/>
        <v>44</v>
      </c>
      <c r="B49" s="1">
        <f t="shared" si="6"/>
        <v>1398189483.6944766</v>
      </c>
      <c r="C49" s="1">
        <f t="shared" si="7"/>
        <v>60000</v>
      </c>
      <c r="D49" s="1">
        <f t="shared" si="8"/>
        <v>303070336.51271367</v>
      </c>
      <c r="E49" s="8">
        <f t="shared" si="9"/>
        <v>1701319820.2071903</v>
      </c>
      <c r="F49" s="1">
        <f t="shared" si="10"/>
        <v>2640000</v>
      </c>
    </row>
    <row r="50" spans="1:6" ht="15.75" customHeight="1">
      <c r="A50" s="3">
        <f t="shared" si="1"/>
        <v>45</v>
      </c>
      <c r="B50" s="1">
        <f t="shared" si="6"/>
        <v>1701319820.2071903</v>
      </c>
      <c r="C50" s="1">
        <f t="shared" si="7"/>
        <v>60000</v>
      </c>
      <c r="D50" s="1">
        <f t="shared" si="8"/>
        <v>368775358.07167053</v>
      </c>
      <c r="E50" s="8">
        <f t="shared" si="9"/>
        <v>2070155178.2788608</v>
      </c>
      <c r="F50" s="1">
        <f t="shared" si="10"/>
        <v>2700000</v>
      </c>
    </row>
    <row r="51" spans="1:6" ht="15.75" customHeight="1">
      <c r="A51" s="3">
        <f t="shared" si="1"/>
        <v>46</v>
      </c>
      <c r="B51" s="1">
        <f t="shared" si="6"/>
        <v>2070155178.2788608</v>
      </c>
      <c r="C51" s="1">
        <f t="shared" si="7"/>
        <v>60000</v>
      </c>
      <c r="D51" s="1">
        <f t="shared" si="8"/>
        <v>448722272.76388621</v>
      </c>
      <c r="E51" s="8">
        <f t="shared" si="9"/>
        <v>2518937451.042747</v>
      </c>
      <c r="F51" s="1">
        <f t="shared" si="10"/>
        <v>2760000</v>
      </c>
    </row>
    <row r="52" spans="1:6" ht="15.75" customHeight="1">
      <c r="A52" s="3">
        <f t="shared" si="1"/>
        <v>47</v>
      </c>
      <c r="B52" s="1">
        <f t="shared" si="6"/>
        <v>2518937451.042747</v>
      </c>
      <c r="C52" s="1">
        <f t="shared" si="7"/>
        <v>60000</v>
      </c>
      <c r="D52" s="1">
        <f t="shared" si="8"/>
        <v>545998082.39236927</v>
      </c>
      <c r="E52" s="8">
        <f t="shared" si="9"/>
        <v>3064995533.4351163</v>
      </c>
      <c r="F52" s="1">
        <f t="shared" si="10"/>
        <v>2820000</v>
      </c>
    </row>
    <row r="53" spans="1:6" ht="15.75" customHeight="1">
      <c r="A53" s="3">
        <f t="shared" si="1"/>
        <v>48</v>
      </c>
      <c r="B53" s="1">
        <f t="shared" si="6"/>
        <v>3064995533.4351163</v>
      </c>
      <c r="C53" s="1">
        <f t="shared" si="7"/>
        <v>60000</v>
      </c>
      <c r="D53" s="1">
        <f t="shared" si="8"/>
        <v>664358911.89162445</v>
      </c>
      <c r="E53" s="8">
        <f t="shared" si="9"/>
        <v>3729414445.3267407</v>
      </c>
      <c r="F53" s="1">
        <f t="shared" si="10"/>
        <v>2880000</v>
      </c>
    </row>
    <row r="54" spans="1:6" ht="15.75" customHeight="1">
      <c r="A54" s="3">
        <f t="shared" si="1"/>
        <v>49</v>
      </c>
      <c r="B54" s="1">
        <f t="shared" si="6"/>
        <v>3729414445.3267407</v>
      </c>
      <c r="C54" s="1">
        <f t="shared" si="7"/>
        <v>60000</v>
      </c>
      <c r="D54" s="1">
        <f t="shared" si="8"/>
        <v>808375045.12409353</v>
      </c>
      <c r="E54" s="8">
        <f t="shared" si="9"/>
        <v>4537849490.4508343</v>
      </c>
      <c r="F54" s="1">
        <f t="shared" si="10"/>
        <v>2940000</v>
      </c>
    </row>
    <row r="55" spans="1:6" ht="15.75" customHeight="1">
      <c r="A55" s="3">
        <f t="shared" si="1"/>
        <v>50</v>
      </c>
      <c r="B55" s="1">
        <f t="shared" si="6"/>
        <v>4537849490.4508343</v>
      </c>
      <c r="C55" s="1">
        <f t="shared" si="7"/>
        <v>60000</v>
      </c>
      <c r="D55" s="1">
        <f t="shared" si="8"/>
        <v>983607397.91325951</v>
      </c>
      <c r="E55" s="8">
        <f t="shared" si="9"/>
        <v>5521516888.3640938</v>
      </c>
      <c r="F55" s="1">
        <f t="shared" si="10"/>
        <v>3000000</v>
      </c>
    </row>
    <row r="56" spans="1:6" ht="15.75" customHeight="1">
      <c r="A56" s="3">
        <f t="shared" si="1"/>
        <v>51</v>
      </c>
      <c r="B56" s="1">
        <f t="shared" si="6"/>
        <v>5521516888.3640938</v>
      </c>
      <c r="C56" s="1">
        <f t="shared" si="7"/>
        <v>60000</v>
      </c>
      <c r="D56" s="1">
        <f t="shared" si="8"/>
        <v>1196822242.4922419</v>
      </c>
      <c r="E56" s="8">
        <f t="shared" si="9"/>
        <v>6718399130.8563356</v>
      </c>
      <c r="F56" s="1">
        <f t="shared" si="10"/>
        <v>3060000</v>
      </c>
    </row>
    <row r="57" spans="1:6" ht="15.75" customHeight="1">
      <c r="A57" s="3">
        <f t="shared" si="1"/>
        <v>52</v>
      </c>
      <c r="B57" s="1">
        <f t="shared" si="6"/>
        <v>6718399130.8563356</v>
      </c>
      <c r="C57" s="1">
        <f t="shared" si="7"/>
        <v>60000</v>
      </c>
      <c r="D57" s="1">
        <f t="shared" si="8"/>
        <v>1456252474.5541105</v>
      </c>
      <c r="E57" s="8">
        <f t="shared" si="9"/>
        <v>8174711605.4104462</v>
      </c>
      <c r="F57" s="1">
        <f t="shared" si="10"/>
        <v>3120000</v>
      </c>
    </row>
    <row r="58" spans="1:6" ht="15.75" customHeight="1">
      <c r="A58" s="3">
        <f t="shared" si="1"/>
        <v>53</v>
      </c>
      <c r="B58" s="1">
        <f t="shared" si="6"/>
        <v>8174711605.4104462</v>
      </c>
      <c r="C58" s="1">
        <f t="shared" si="7"/>
        <v>60000</v>
      </c>
      <c r="D58" s="1">
        <f t="shared" si="8"/>
        <v>1771915511.2463932</v>
      </c>
      <c r="E58" s="8">
        <f t="shared" si="9"/>
        <v>9946687116.6568394</v>
      </c>
      <c r="F58" s="1">
        <f t="shared" si="10"/>
        <v>3180000</v>
      </c>
    </row>
    <row r="59" spans="1:6" ht="15.75" customHeight="1">
      <c r="A59" s="3">
        <f t="shared" si="1"/>
        <v>54</v>
      </c>
      <c r="B59" s="1">
        <f t="shared" si="6"/>
        <v>9946687116.6568394</v>
      </c>
      <c r="C59" s="1">
        <f t="shared" si="7"/>
        <v>60000</v>
      </c>
      <c r="D59" s="1">
        <f t="shared" si="8"/>
        <v>2156000095.1511211</v>
      </c>
      <c r="E59" s="8">
        <f t="shared" si="9"/>
        <v>12102747211.807961</v>
      </c>
      <c r="F59" s="1">
        <f t="shared" si="10"/>
        <v>3240000</v>
      </c>
    </row>
    <row r="60" spans="1:6" ht="15.75" customHeight="1">
      <c r="A60" s="3">
        <f t="shared" si="1"/>
        <v>55</v>
      </c>
      <c r="B60" s="1">
        <f t="shared" si="6"/>
        <v>12102747211.807961</v>
      </c>
      <c r="C60" s="1">
        <f t="shared" si="7"/>
        <v>60000</v>
      </c>
      <c r="D60" s="1">
        <f t="shared" si="8"/>
        <v>2623336939.9685993</v>
      </c>
      <c r="E60" s="8">
        <f t="shared" si="9"/>
        <v>14726144151.77656</v>
      </c>
      <c r="F60" s="1">
        <f t="shared" si="10"/>
        <v>3300000</v>
      </c>
    </row>
    <row r="61" spans="1:6" ht="15.75" customHeight="1">
      <c r="A61" s="3">
        <f t="shared" si="1"/>
        <v>56</v>
      </c>
      <c r="B61" s="1">
        <f t="shared" si="6"/>
        <v>14726144151.77656</v>
      </c>
      <c r="C61" s="1">
        <f t="shared" si="7"/>
        <v>60000</v>
      </c>
      <c r="D61" s="1">
        <f t="shared" si="8"/>
        <v>3191971391.0147343</v>
      </c>
      <c r="E61" s="8">
        <f t="shared" si="9"/>
        <v>17918175542.791294</v>
      </c>
      <c r="F61" s="1">
        <f t="shared" si="10"/>
        <v>3360000</v>
      </c>
    </row>
    <row r="62" spans="1:6" ht="15.75" customHeight="1">
      <c r="A62" s="3">
        <f t="shared" si="1"/>
        <v>57</v>
      </c>
      <c r="B62" s="1">
        <f t="shared" si="6"/>
        <v>17918175542.791294</v>
      </c>
      <c r="C62" s="1">
        <f t="shared" si="7"/>
        <v>60000</v>
      </c>
      <c r="D62" s="1">
        <f t="shared" si="8"/>
        <v>3883860212.7549248</v>
      </c>
      <c r="E62" s="8">
        <f t="shared" si="9"/>
        <v>21802095755.546219</v>
      </c>
      <c r="F62" s="1">
        <f t="shared" si="10"/>
        <v>3420000</v>
      </c>
    </row>
    <row r="63" spans="1:6" ht="15.75" customHeight="1">
      <c r="A63" s="3">
        <f t="shared" si="1"/>
        <v>58</v>
      </c>
      <c r="B63" s="1">
        <f t="shared" si="6"/>
        <v>21802095755.546219</v>
      </c>
      <c r="C63" s="1">
        <f t="shared" si="7"/>
        <v>60000</v>
      </c>
      <c r="D63" s="1">
        <f t="shared" si="8"/>
        <v>4725719408.5323448</v>
      </c>
      <c r="E63" s="8">
        <f t="shared" si="9"/>
        <v>26527875164.078564</v>
      </c>
      <c r="F63" s="1">
        <f t="shared" si="10"/>
        <v>3480000</v>
      </c>
    </row>
    <row r="64" spans="1:6" ht="15.75" customHeight="1">
      <c r="A64" s="3">
        <f t="shared" si="1"/>
        <v>59</v>
      </c>
      <c r="B64" s="1">
        <f t="shared" si="6"/>
        <v>26527875164.078564</v>
      </c>
      <c r="C64" s="1">
        <f t="shared" si="7"/>
        <v>60000</v>
      </c>
      <c r="D64" s="1">
        <f t="shared" si="8"/>
        <v>5750055809.4767189</v>
      </c>
      <c r="E64" s="8">
        <f t="shared" si="9"/>
        <v>32277990973.555283</v>
      </c>
      <c r="F64" s="1">
        <f t="shared" si="10"/>
        <v>3540000</v>
      </c>
    </row>
    <row r="65" spans="1:6" ht="15.75" customHeight="1">
      <c r="A65" s="3">
        <f t="shared" si="1"/>
        <v>60</v>
      </c>
      <c r="B65" s="1">
        <f t="shared" si="6"/>
        <v>32277990973.555283</v>
      </c>
      <c r="C65" s="1">
        <f t="shared" si="7"/>
        <v>60000</v>
      </c>
      <c r="D65" s="1">
        <f t="shared" si="8"/>
        <v>6996422265.4857101</v>
      </c>
      <c r="E65" s="8">
        <f t="shared" si="9"/>
        <v>39274473239.040993</v>
      </c>
      <c r="F65" s="1">
        <f t="shared" si="10"/>
        <v>3600000</v>
      </c>
    </row>
    <row r="66" spans="1:6" ht="15.75" customHeight="1">
      <c r="A66" s="3"/>
      <c r="B66" s="1"/>
      <c r="C66" s="1"/>
      <c r="D66" s="1">
        <f t="shared" si="8"/>
        <v>0</v>
      </c>
      <c r="E66" s="1"/>
      <c r="F66" s="1"/>
    </row>
  </sheetData>
  <sheetProtection sheet="1" objects="1" scenarios="1"/>
  <protectedRanges>
    <protectedRange sqref="A3:B3" name="範囲2"/>
  </protectedRanges>
  <mergeCells count="1">
    <mergeCell ref="A1:E1"/>
  </mergeCells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239A-9CBF-4602-80AA-9C73532B5D67}">
  <sheetPr>
    <outlinePr summaryBelow="0" summaryRight="0"/>
  </sheetPr>
  <dimension ref="A1:I66"/>
  <sheetViews>
    <sheetView zoomScale="140" workbookViewId="0">
      <selection activeCell="C3" sqref="C3"/>
    </sheetView>
  </sheetViews>
  <sheetFormatPr defaultColWidth="14.42578125" defaultRowHeight="15.75" customHeight="1"/>
  <cols>
    <col min="1" max="1" width="16.5703125" customWidth="1"/>
    <col min="4" max="4" width="0.5703125" hidden="1" customWidth="1"/>
    <col min="5" max="5" width="17.42578125" bestFit="1" customWidth="1"/>
  </cols>
  <sheetData>
    <row r="1" spans="1:9" ht="31.5" customHeight="1">
      <c r="A1" s="28" t="str">
        <f>記入シート!B3</f>
        <v>eMAXISSlim国内株式(TOPIX)</v>
      </c>
      <c r="B1" s="28"/>
      <c r="C1" s="28"/>
      <c r="D1" s="28"/>
      <c r="E1" s="28"/>
    </row>
    <row r="2" spans="1:9" ht="15.75" customHeight="1">
      <c r="A2" s="6" t="s">
        <v>0</v>
      </c>
      <c r="B2" s="6" t="s">
        <v>1</v>
      </c>
      <c r="C2" s="6" t="s">
        <v>2</v>
      </c>
    </row>
    <row r="3" spans="1:9" ht="15.75" customHeight="1">
      <c r="A3" s="1">
        <f>記入シート!D3</f>
        <v>0</v>
      </c>
      <c r="B3" s="1">
        <f>記入シート!E3</f>
        <v>1000</v>
      </c>
      <c r="C3" s="7">
        <f>記入シート!C3*0.01</f>
        <v>0.10529999999999999</v>
      </c>
    </row>
    <row r="5" spans="1:9" ht="15.75" customHeight="1">
      <c r="A5" s="4" t="s">
        <v>3</v>
      </c>
      <c r="B5" s="4" t="s">
        <v>5</v>
      </c>
      <c r="C5" s="4" t="s">
        <v>6</v>
      </c>
      <c r="D5" s="4" t="s">
        <v>7</v>
      </c>
      <c r="E5" s="4" t="s">
        <v>4</v>
      </c>
      <c r="F5" s="5" t="s">
        <v>8</v>
      </c>
      <c r="H5" s="3"/>
    </row>
    <row r="6" spans="1:9" ht="15.75" customHeight="1">
      <c r="A6" s="3">
        <v>1</v>
      </c>
      <c r="B6" s="1">
        <f>A3</f>
        <v>0</v>
      </c>
      <c r="C6" s="1">
        <f t="shared" ref="C6:C65" si="0">B$3*12</f>
        <v>12000</v>
      </c>
      <c r="D6" s="1">
        <f>E6-SUM(B6:C6)</f>
        <v>596.42934362113738</v>
      </c>
      <c r="E6" s="8">
        <f>B6*(1+C$3/12)^12+B$3/(C$3/12)*((1+C$3/12)^(A6*12)-1)</f>
        <v>12596.429343621137</v>
      </c>
      <c r="F6" s="1">
        <f>C6+B6</f>
        <v>12000</v>
      </c>
    </row>
    <row r="7" spans="1:9" ht="15.75" customHeight="1">
      <c r="A7" s="3">
        <f t="shared" ref="A7:A65" si="1">A6+1</f>
        <v>2</v>
      </c>
      <c r="B7" s="1">
        <f>E6</f>
        <v>12596.429343621137</v>
      </c>
      <c r="C7" s="1">
        <f t="shared" si="0"/>
        <v>12000</v>
      </c>
      <c r="D7" s="1">
        <f t="shared" ref="D7:D35" si="2">E7-SUM(B7:C7)</f>
        <v>1988.7588762537052</v>
      </c>
      <c r="E7" s="8">
        <f t="shared" ref="E7:E65" si="3">B$6*(1+C$3/12)^(A7*12)+B$3/(C$3/12)*((1+C$3/12)^(A7*12)-1)</f>
        <v>26585.188219874843</v>
      </c>
      <c r="F7" s="1">
        <f t="shared" ref="F7:F65" si="4">F6+C7</f>
        <v>24000</v>
      </c>
      <c r="H7" s="2"/>
      <c r="I7" s="2"/>
    </row>
    <row r="8" spans="1:9" ht="15.75" customHeight="1">
      <c r="A8" s="3">
        <f t="shared" si="1"/>
        <v>3</v>
      </c>
      <c r="B8" s="1">
        <f t="shared" ref="B8:B65" si="5">B7+C7+D7</f>
        <v>26585.188219874843</v>
      </c>
      <c r="C8" s="1">
        <f t="shared" si="0"/>
        <v>12000</v>
      </c>
      <c r="D8" s="1">
        <f t="shared" si="2"/>
        <v>3534.9876984831426</v>
      </c>
      <c r="E8" s="8">
        <f t="shared" si="3"/>
        <v>42120.175918357985</v>
      </c>
      <c r="F8" s="1">
        <f t="shared" si="4"/>
        <v>36000</v>
      </c>
    </row>
    <row r="9" spans="1:9" ht="15.75" customHeight="1">
      <c r="A9" s="3">
        <f t="shared" si="1"/>
        <v>4</v>
      </c>
      <c r="B9" s="1">
        <f t="shared" si="5"/>
        <v>42120.175918357985</v>
      </c>
      <c r="C9" s="1">
        <f t="shared" si="0"/>
        <v>12000</v>
      </c>
      <c r="D9" s="1">
        <f t="shared" si="2"/>
        <v>5252.1268632128049</v>
      </c>
      <c r="E9" s="8">
        <f t="shared" si="3"/>
        <v>59372.30278157079</v>
      </c>
      <c r="F9" s="1">
        <f t="shared" si="4"/>
        <v>48000</v>
      </c>
    </row>
    <row r="10" spans="1:9" ht="15.75" customHeight="1">
      <c r="A10" s="3">
        <f t="shared" si="1"/>
        <v>5</v>
      </c>
      <c r="B10" s="1">
        <f t="shared" si="5"/>
        <v>59372.30278157079</v>
      </c>
      <c r="C10" s="1">
        <f t="shared" si="0"/>
        <v>12000</v>
      </c>
      <c r="D10" s="1">
        <f t="shared" si="2"/>
        <v>7159.0677174112498</v>
      </c>
      <c r="E10" s="8">
        <f t="shared" si="3"/>
        <v>78531.37049898204</v>
      </c>
      <c r="F10" s="1">
        <f t="shared" si="4"/>
        <v>60000</v>
      </c>
    </row>
    <row r="11" spans="1:9" ht="15.75" customHeight="1">
      <c r="A11" s="3">
        <f t="shared" si="1"/>
        <v>6</v>
      </c>
      <c r="B11" s="1">
        <f t="shared" si="5"/>
        <v>78531.37049898204</v>
      </c>
      <c r="C11" s="1">
        <f t="shared" si="0"/>
        <v>12000</v>
      </c>
      <c r="D11" s="1">
        <f t="shared" si="2"/>
        <v>9276.789737911211</v>
      </c>
      <c r="E11" s="8">
        <f t="shared" si="3"/>
        <v>99808.160236893251</v>
      </c>
      <c r="F11" s="1">
        <f t="shared" si="4"/>
        <v>72000</v>
      </c>
    </row>
    <row r="12" spans="1:9" ht="15.75" customHeight="1">
      <c r="A12" s="3">
        <f t="shared" si="1"/>
        <v>7</v>
      </c>
      <c r="B12" s="1">
        <f t="shared" si="5"/>
        <v>99808.160236893251</v>
      </c>
      <c r="C12" s="1">
        <f t="shared" si="0"/>
        <v>12000</v>
      </c>
      <c r="D12" s="1">
        <f t="shared" si="2"/>
        <v>11628.591340062034</v>
      </c>
      <c r="E12" s="8">
        <f t="shared" si="3"/>
        <v>123436.75157695528</v>
      </c>
      <c r="F12" s="1">
        <f t="shared" si="4"/>
        <v>84000</v>
      </c>
    </row>
    <row r="13" spans="1:9" ht="15.75" customHeight="1">
      <c r="A13" s="3">
        <f t="shared" si="1"/>
        <v>8</v>
      </c>
      <c r="B13" s="1">
        <f t="shared" si="5"/>
        <v>123436.75157695528</v>
      </c>
      <c r="C13" s="1">
        <f t="shared" si="0"/>
        <v>12000</v>
      </c>
      <c r="D13" s="1">
        <f t="shared" si="2"/>
        <v>14240.346198507992</v>
      </c>
      <c r="E13" s="8">
        <f t="shared" si="3"/>
        <v>149677.09777546328</v>
      </c>
      <c r="F13" s="1">
        <f t="shared" si="4"/>
        <v>96000</v>
      </c>
    </row>
    <row r="14" spans="1:9" ht="15.75" customHeight="1">
      <c r="A14" s="3">
        <f t="shared" si="1"/>
        <v>9</v>
      </c>
      <c r="B14" s="1">
        <f t="shared" si="5"/>
        <v>149677.09777546328</v>
      </c>
      <c r="C14" s="1">
        <f t="shared" si="0"/>
        <v>12000</v>
      </c>
      <c r="D14" s="1">
        <f t="shared" si="2"/>
        <v>17140.787900043681</v>
      </c>
      <c r="E14" s="8">
        <f t="shared" si="3"/>
        <v>178817.88567550696</v>
      </c>
      <c r="F14" s="1">
        <f t="shared" si="4"/>
        <v>108000</v>
      </c>
    </row>
    <row r="15" spans="1:9" ht="15.75" customHeight="1">
      <c r="A15" s="3">
        <f t="shared" si="1"/>
        <v>10</v>
      </c>
      <c r="B15" s="1">
        <f t="shared" si="5"/>
        <v>178817.88567550696</v>
      </c>
      <c r="C15" s="1">
        <f t="shared" si="0"/>
        <v>12000</v>
      </c>
      <c r="D15" s="1">
        <f t="shared" si="2"/>
        <v>20361.826060191728</v>
      </c>
      <c r="E15" s="8">
        <f t="shared" si="3"/>
        <v>211179.71173569869</v>
      </c>
      <c r="F15" s="1">
        <f t="shared" si="4"/>
        <v>120000</v>
      </c>
    </row>
    <row r="16" spans="1:9" ht="15.75" customHeight="1">
      <c r="A16" s="3">
        <f t="shared" si="1"/>
        <v>11</v>
      </c>
      <c r="B16" s="1">
        <f t="shared" si="5"/>
        <v>211179.71173569869</v>
      </c>
      <c r="C16" s="1">
        <f t="shared" si="0"/>
        <v>12000</v>
      </c>
      <c r="D16" s="1">
        <f t="shared" si="2"/>
        <v>23938.897381306975</v>
      </c>
      <c r="E16" s="8">
        <f t="shared" si="3"/>
        <v>247118.60911700566</v>
      </c>
      <c r="F16" s="1">
        <f t="shared" si="4"/>
        <v>132000</v>
      </c>
    </row>
    <row r="17" spans="1:6" ht="15.75" customHeight="1">
      <c r="A17" s="3">
        <f t="shared" si="1"/>
        <v>12</v>
      </c>
      <c r="B17" s="1">
        <f t="shared" si="5"/>
        <v>247118.60911700566</v>
      </c>
      <c r="C17" s="1">
        <f t="shared" si="0"/>
        <v>12000</v>
      </c>
      <c r="D17" s="1">
        <f t="shared" si="2"/>
        <v>27911.355514419556</v>
      </c>
      <c r="E17" s="8">
        <f t="shared" si="3"/>
        <v>287029.96463142522</v>
      </c>
      <c r="F17" s="1">
        <f t="shared" si="4"/>
        <v>144000</v>
      </c>
    </row>
    <row r="18" spans="1:6" ht="15.75" customHeight="1">
      <c r="A18" s="3">
        <f t="shared" si="1"/>
        <v>13</v>
      </c>
      <c r="B18" s="1">
        <f t="shared" si="5"/>
        <v>287029.96463142522</v>
      </c>
      <c r="C18" s="1">
        <f t="shared" si="0"/>
        <v>12000</v>
      </c>
      <c r="D18" s="1">
        <f t="shared" si="2"/>
        <v>32322.904013936582</v>
      </c>
      <c r="E18" s="8">
        <f t="shared" si="3"/>
        <v>331352.8686453618</v>
      </c>
      <c r="F18" s="1">
        <f t="shared" si="4"/>
        <v>156000</v>
      </c>
    </row>
    <row r="19" spans="1:6" ht="15.75" customHeight="1">
      <c r="A19" s="3">
        <f t="shared" si="1"/>
        <v>14</v>
      </c>
      <c r="B19" s="1">
        <f t="shared" si="5"/>
        <v>331352.8686453618</v>
      </c>
      <c r="C19" s="1">
        <f t="shared" si="0"/>
        <v>12000</v>
      </c>
      <c r="D19" s="1">
        <f t="shared" si="2"/>
        <v>37222.077148416429</v>
      </c>
      <c r="E19" s="8">
        <f t="shared" si="3"/>
        <v>380574.94579377823</v>
      </c>
      <c r="F19" s="1">
        <f t="shared" si="4"/>
        <v>168000</v>
      </c>
    </row>
    <row r="20" spans="1:6" ht="15.75" customHeight="1">
      <c r="A20" s="3">
        <f t="shared" si="1"/>
        <v>15</v>
      </c>
      <c r="B20" s="1">
        <f t="shared" si="5"/>
        <v>380574.94579377823</v>
      </c>
      <c r="C20" s="1">
        <f t="shared" si="0"/>
        <v>12000</v>
      </c>
      <c r="D20" s="1">
        <f t="shared" si="2"/>
        <v>42662.773857120308</v>
      </c>
      <c r="E20" s="8">
        <f t="shared" si="3"/>
        <v>435237.71965089854</v>
      </c>
      <c r="F20" s="1">
        <f t="shared" si="4"/>
        <v>180000</v>
      </c>
    </row>
    <row r="21" spans="1:6" ht="15.75" customHeight="1">
      <c r="A21" s="3">
        <f t="shared" si="1"/>
        <v>16</v>
      </c>
      <c r="B21" s="1">
        <f t="shared" si="5"/>
        <v>435237.71965089854</v>
      </c>
      <c r="C21" s="1">
        <f t="shared" si="0"/>
        <v>12000</v>
      </c>
      <c r="D21" s="1">
        <f t="shared" si="2"/>
        <v>48704.850726739096</v>
      </c>
      <c r="E21" s="8">
        <f t="shared" si="3"/>
        <v>495942.57037763763</v>
      </c>
      <c r="F21" s="1">
        <f t="shared" si="4"/>
        <v>192000</v>
      </c>
    </row>
    <row r="22" spans="1:6" ht="15.75" customHeight="1">
      <c r="A22" s="3">
        <f t="shared" si="1"/>
        <v>17</v>
      </c>
      <c r="B22" s="1">
        <f t="shared" si="5"/>
        <v>495942.57037763763</v>
      </c>
      <c r="C22" s="1">
        <f t="shared" si="0"/>
        <v>12000</v>
      </c>
      <c r="D22" s="1">
        <f t="shared" si="2"/>
        <v>55414.780512015568</v>
      </c>
      <c r="E22" s="8">
        <f t="shared" si="3"/>
        <v>563357.3508896532</v>
      </c>
      <c r="F22" s="1">
        <f t="shared" si="4"/>
        <v>204000</v>
      </c>
    </row>
    <row r="23" spans="1:6" ht="15.75" customHeight="1">
      <c r="A23" s="3">
        <f t="shared" si="1"/>
        <v>18</v>
      </c>
      <c r="B23" s="1">
        <f t="shared" si="5"/>
        <v>563357.3508896532</v>
      </c>
      <c r="C23" s="1">
        <f t="shared" si="0"/>
        <v>12000</v>
      </c>
      <c r="D23" s="1">
        <f t="shared" si="2"/>
        <v>62866.383445060579</v>
      </c>
      <c r="E23" s="8">
        <f t="shared" si="3"/>
        <v>638223.73433471378</v>
      </c>
      <c r="F23" s="1">
        <f t="shared" si="4"/>
        <v>216000</v>
      </c>
    </row>
    <row r="24" spans="1:6" ht="15.75" customHeight="1">
      <c r="A24" s="3">
        <f t="shared" si="1"/>
        <v>19</v>
      </c>
      <c r="B24" s="1">
        <f t="shared" si="5"/>
        <v>638223.73433471378</v>
      </c>
      <c r="C24" s="1">
        <f t="shared" si="0"/>
        <v>12000</v>
      </c>
      <c r="D24" s="1">
        <f t="shared" si="2"/>
        <v>71141.639378976077</v>
      </c>
      <c r="E24" s="8">
        <f t="shared" si="3"/>
        <v>721365.37371368986</v>
      </c>
      <c r="F24" s="1">
        <f t="shared" si="4"/>
        <v>228000</v>
      </c>
    </row>
    <row r="25" spans="1:6" ht="15.75" customHeight="1">
      <c r="A25" s="3">
        <f t="shared" si="1"/>
        <v>20</v>
      </c>
      <c r="B25" s="1">
        <f t="shared" si="5"/>
        <v>721365.37371368986</v>
      </c>
      <c r="C25" s="1">
        <f t="shared" si="0"/>
        <v>12000</v>
      </c>
      <c r="D25" s="1">
        <f t="shared" si="2"/>
        <v>80331.589700688375</v>
      </c>
      <c r="E25" s="8">
        <f t="shared" si="3"/>
        <v>813696.96341437823</v>
      </c>
      <c r="F25" s="1">
        <f t="shared" si="4"/>
        <v>240000</v>
      </c>
    </row>
    <row r="26" spans="1:6" ht="15.75" customHeight="1">
      <c r="A26" s="3">
        <f t="shared" si="1"/>
        <v>21</v>
      </c>
      <c r="B26" s="1">
        <f t="shared" si="5"/>
        <v>813696.96341437823</v>
      </c>
      <c r="C26" s="1">
        <f t="shared" si="0"/>
        <v>12000</v>
      </c>
      <c r="D26" s="1">
        <f t="shared" si="2"/>
        <v>90537.3389355127</v>
      </c>
      <c r="E26" s="8">
        <f t="shared" si="3"/>
        <v>916234.30234989093</v>
      </c>
      <c r="F26" s="1">
        <f t="shared" si="4"/>
        <v>252000</v>
      </c>
    </row>
    <row r="27" spans="1:6" ht="15.75" customHeight="1">
      <c r="A27" s="3">
        <f t="shared" si="1"/>
        <v>22</v>
      </c>
      <c r="B27" s="1">
        <f t="shared" si="5"/>
        <v>916234.30234989093</v>
      </c>
      <c r="C27" s="1">
        <f t="shared" si="0"/>
        <v>12000</v>
      </c>
      <c r="D27" s="1">
        <f t="shared" si="2"/>
        <v>101871.16706274846</v>
      </c>
      <c r="E27" s="8">
        <f t="shared" si="3"/>
        <v>1030105.4694126394</v>
      </c>
      <c r="F27" s="1">
        <f t="shared" si="4"/>
        <v>264000</v>
      </c>
    </row>
    <row r="28" spans="1:6" ht="15.75" customHeight="1">
      <c r="A28" s="3">
        <f t="shared" si="1"/>
        <v>23</v>
      </c>
      <c r="B28" s="1">
        <f t="shared" si="5"/>
        <v>1030105.4694126394</v>
      </c>
      <c r="C28" s="1">
        <f t="shared" si="0"/>
        <v>12000</v>
      </c>
      <c r="D28" s="1">
        <f t="shared" si="2"/>
        <v>114457.76477959205</v>
      </c>
      <c r="E28" s="8">
        <f t="shared" si="3"/>
        <v>1156563.2341922314</v>
      </c>
      <c r="F28" s="1">
        <f t="shared" si="4"/>
        <v>276000</v>
      </c>
    </row>
    <row r="29" spans="1:6" ht="15.75" customHeight="1">
      <c r="A29" s="3">
        <f t="shared" si="1"/>
        <v>24</v>
      </c>
      <c r="B29" s="1">
        <f t="shared" si="5"/>
        <v>1156563.2341922314</v>
      </c>
      <c r="C29" s="1">
        <f t="shared" si="0"/>
        <v>12000</v>
      </c>
      <c r="D29" s="1">
        <f t="shared" si="2"/>
        <v>128435.60530330241</v>
      </c>
      <c r="E29" s="8">
        <f t="shared" si="3"/>
        <v>1296998.8394955338</v>
      </c>
      <c r="F29" s="1">
        <f t="shared" si="4"/>
        <v>288000</v>
      </c>
    </row>
    <row r="30" spans="1:6" ht="15.75" customHeight="1">
      <c r="A30" s="3">
        <f t="shared" si="1"/>
        <v>25</v>
      </c>
      <c r="B30" s="1">
        <f t="shared" si="5"/>
        <v>1296998.8394955338</v>
      </c>
      <c r="C30" s="1">
        <f t="shared" si="0"/>
        <v>12000</v>
      </c>
      <c r="D30" s="1">
        <f t="shared" si="2"/>
        <v>143958.46780369361</v>
      </c>
      <c r="E30" s="8">
        <f t="shared" si="3"/>
        <v>1452957.3072992275</v>
      </c>
      <c r="F30" s="1">
        <f t="shared" si="4"/>
        <v>300000</v>
      </c>
    </row>
    <row r="31" spans="1:6" ht="15.75" customHeight="1">
      <c r="A31" s="3">
        <f t="shared" si="1"/>
        <v>26</v>
      </c>
      <c r="B31" s="1">
        <f t="shared" si="5"/>
        <v>1452957.3072992275</v>
      </c>
      <c r="C31" s="1">
        <f t="shared" si="0"/>
        <v>12000</v>
      </c>
      <c r="D31" s="1">
        <f t="shared" si="2"/>
        <v>161197.12922620005</v>
      </c>
      <c r="E31" s="8">
        <f t="shared" si="3"/>
        <v>1626154.4365254275</v>
      </c>
      <c r="F31" s="1">
        <f t="shared" si="4"/>
        <v>312000</v>
      </c>
    </row>
    <row r="32" spans="1:6" ht="15.75" customHeight="1">
      <c r="A32" s="3">
        <f t="shared" si="1"/>
        <v>27</v>
      </c>
      <c r="B32" s="1">
        <f t="shared" si="5"/>
        <v>1626154.4365254275</v>
      </c>
      <c r="C32" s="1">
        <f t="shared" si="0"/>
        <v>12000</v>
      </c>
      <c r="D32" s="1">
        <f t="shared" si="2"/>
        <v>180341.24311835878</v>
      </c>
      <c r="E32" s="8">
        <f t="shared" si="3"/>
        <v>1818495.6796437863</v>
      </c>
      <c r="F32" s="1">
        <f t="shared" si="4"/>
        <v>324000</v>
      </c>
    </row>
    <row r="33" spans="1:6" ht="15.75" customHeight="1">
      <c r="A33" s="3">
        <f t="shared" si="1"/>
        <v>28</v>
      </c>
      <c r="B33" s="1">
        <f t="shared" si="5"/>
        <v>1818495.6796437863</v>
      </c>
      <c r="C33" s="1">
        <f t="shared" si="0"/>
        <v>12000</v>
      </c>
      <c r="D33" s="1">
        <f t="shared" si="2"/>
        <v>201601.42612986942</v>
      </c>
      <c r="E33" s="8">
        <f t="shared" si="3"/>
        <v>2032097.1057736557</v>
      </c>
      <c r="F33" s="1">
        <f t="shared" si="4"/>
        <v>336000</v>
      </c>
    </row>
    <row r="34" spans="1:6" ht="15.75" customHeight="1">
      <c r="A34" s="3">
        <f t="shared" si="1"/>
        <v>29</v>
      </c>
      <c r="B34" s="1">
        <f t="shared" si="5"/>
        <v>2032097.1057736557</v>
      </c>
      <c r="C34" s="1">
        <f t="shared" si="0"/>
        <v>12000</v>
      </c>
      <c r="D34" s="1">
        <f t="shared" si="2"/>
        <v>225211.57514115795</v>
      </c>
      <c r="E34" s="8">
        <f t="shared" si="3"/>
        <v>2269308.6809148137</v>
      </c>
      <c r="F34" s="1">
        <f t="shared" si="4"/>
        <v>348000</v>
      </c>
    </row>
    <row r="35" spans="1:6" ht="15.75" customHeight="1">
      <c r="A35" s="3">
        <f t="shared" si="1"/>
        <v>30</v>
      </c>
      <c r="B35" s="1">
        <f t="shared" si="5"/>
        <v>2269308.6809148137</v>
      </c>
      <c r="C35" s="1">
        <f t="shared" si="0"/>
        <v>12000</v>
      </c>
      <c r="D35" s="1">
        <f t="shared" si="2"/>
        <v>251431.44051265437</v>
      </c>
      <c r="E35" s="8">
        <f t="shared" si="3"/>
        <v>2532740.121427468</v>
      </c>
      <c r="F35" s="1">
        <f t="shared" si="4"/>
        <v>360000</v>
      </c>
    </row>
    <row r="36" spans="1:6" ht="15.75" customHeight="1">
      <c r="A36" s="3">
        <f t="shared" si="1"/>
        <v>31</v>
      </c>
      <c r="B36" s="1">
        <f t="shared" si="5"/>
        <v>2532740.121427468</v>
      </c>
      <c r="C36" s="1">
        <f t="shared" si="0"/>
        <v>12000</v>
      </c>
      <c r="D36" s="1">
        <f t="shared" ref="D36:D66" si="6">E36-SUM(B36:C36)</f>
        <v>280549.48376476485</v>
      </c>
      <c r="E36" s="8">
        <f t="shared" si="3"/>
        <v>2825289.6051922329</v>
      </c>
      <c r="F36" s="1">
        <f t="shared" si="4"/>
        <v>372000</v>
      </c>
    </row>
    <row r="37" spans="1:6" ht="15.75" customHeight="1">
      <c r="A37" s="3">
        <f t="shared" si="1"/>
        <v>32</v>
      </c>
      <c r="B37" s="1">
        <f t="shared" si="5"/>
        <v>2825289.6051922329</v>
      </c>
      <c r="C37" s="1">
        <f t="shared" si="0"/>
        <v>12000</v>
      </c>
      <c r="D37" s="1">
        <f t="shared" si="6"/>
        <v>312886.05112767033</v>
      </c>
      <c r="E37" s="8">
        <f t="shared" si="3"/>
        <v>3150175.6563199032</v>
      </c>
      <c r="F37" s="1">
        <f t="shared" si="4"/>
        <v>384000</v>
      </c>
    </row>
    <row r="38" spans="1:6" ht="15.75" customHeight="1">
      <c r="A38" s="3">
        <f t="shared" si="1"/>
        <v>33</v>
      </c>
      <c r="B38" s="1">
        <f t="shared" si="5"/>
        <v>3150175.6563199032</v>
      </c>
      <c r="C38" s="1">
        <f t="shared" si="0"/>
        <v>12000</v>
      </c>
      <c r="D38" s="1">
        <f t="shared" si="6"/>
        <v>348796.89787524566</v>
      </c>
      <c r="E38" s="8">
        <f t="shared" si="3"/>
        <v>3510972.5541951489</v>
      </c>
      <c r="F38" s="1">
        <f t="shared" si="4"/>
        <v>396000</v>
      </c>
    </row>
    <row r="39" spans="1:6" ht="15.75" customHeight="1">
      <c r="A39" s="3">
        <f t="shared" si="1"/>
        <v>34</v>
      </c>
      <c r="B39" s="1">
        <f t="shared" si="5"/>
        <v>3510972.5541951489</v>
      </c>
      <c r="C39" s="1">
        <f t="shared" si="0"/>
        <v>12000</v>
      </c>
      <c r="D39" s="1">
        <f t="shared" si="6"/>
        <v>388677.10221651103</v>
      </c>
      <c r="E39" s="8">
        <f t="shared" si="3"/>
        <v>3911649.6564116599</v>
      </c>
      <c r="F39" s="1">
        <f t="shared" si="4"/>
        <v>408000</v>
      </c>
    </row>
    <row r="40" spans="1:6" ht="15.75" customHeight="1">
      <c r="A40" s="3">
        <f t="shared" si="1"/>
        <v>35</v>
      </c>
      <c r="B40" s="1">
        <f t="shared" si="5"/>
        <v>3911649.6564116599</v>
      </c>
      <c r="C40" s="1">
        <f t="shared" si="0"/>
        <v>12000</v>
      </c>
      <c r="D40" s="1">
        <f t="shared" si="6"/>
        <v>432965.41180387605</v>
      </c>
      <c r="E40" s="8">
        <f t="shared" si="3"/>
        <v>4356615.068215536</v>
      </c>
      <c r="F40" s="1">
        <f t="shared" si="4"/>
        <v>420000</v>
      </c>
    </row>
    <row r="41" spans="1:6" ht="15.75" customHeight="1">
      <c r="A41" s="3">
        <f t="shared" si="1"/>
        <v>36</v>
      </c>
      <c r="B41" s="1">
        <f t="shared" si="5"/>
        <v>4356615.068215536</v>
      </c>
      <c r="C41" s="1">
        <f t="shared" si="0"/>
        <v>12000</v>
      </c>
      <c r="D41" s="1">
        <f t="shared" si="6"/>
        <v>482149.07067688182</v>
      </c>
      <c r="E41" s="8">
        <f t="shared" si="3"/>
        <v>4850764.1388924178</v>
      </c>
      <c r="F41" s="1">
        <f t="shared" si="4"/>
        <v>432000</v>
      </c>
    </row>
    <row r="42" spans="1:6" ht="15.75" customHeight="1">
      <c r="A42" s="3">
        <f t="shared" si="1"/>
        <v>37</v>
      </c>
      <c r="B42" s="1">
        <f t="shared" si="5"/>
        <v>4850764.1388924178</v>
      </c>
      <c r="C42" s="1">
        <f t="shared" si="0"/>
        <v>12000</v>
      </c>
      <c r="D42" s="1">
        <f t="shared" si="6"/>
        <v>536769.17974570673</v>
      </c>
      <c r="E42" s="8">
        <f t="shared" si="3"/>
        <v>5399533.3186381245</v>
      </c>
      <c r="F42" s="1">
        <f t="shared" si="4"/>
        <v>444000</v>
      </c>
    </row>
    <row r="43" spans="1:6" ht="15.75" customHeight="1">
      <c r="A43" s="3">
        <f t="shared" si="1"/>
        <v>38</v>
      </c>
      <c r="B43" s="1">
        <f t="shared" si="5"/>
        <v>5399533.3186381245</v>
      </c>
      <c r="C43" s="1">
        <f t="shared" si="0"/>
        <v>12000</v>
      </c>
      <c r="D43" s="1">
        <f t="shared" si="6"/>
        <v>597426.64978863113</v>
      </c>
      <c r="E43" s="8">
        <f t="shared" si="3"/>
        <v>6008959.9684267556</v>
      </c>
      <c r="F43" s="1">
        <f t="shared" si="4"/>
        <v>456000</v>
      </c>
    </row>
    <row r="44" spans="1:6" ht="15.75" customHeight="1">
      <c r="A44" s="3">
        <f t="shared" si="1"/>
        <v>39</v>
      </c>
      <c r="B44" s="1">
        <f t="shared" si="5"/>
        <v>6008959.9684267556</v>
      </c>
      <c r="C44" s="1">
        <f t="shared" si="0"/>
        <v>12000</v>
      </c>
      <c r="D44" s="1">
        <f t="shared" si="6"/>
        <v>664788.81245608069</v>
      </c>
      <c r="E44" s="8">
        <f t="shared" si="3"/>
        <v>6685748.7808828363</v>
      </c>
      <c r="F44" s="1">
        <f t="shared" si="4"/>
        <v>468000</v>
      </c>
    </row>
    <row r="45" spans="1:6" ht="15.75" customHeight="1">
      <c r="A45" s="3">
        <f t="shared" si="1"/>
        <v>40</v>
      </c>
      <c r="B45" s="1">
        <f t="shared" si="5"/>
        <v>6685748.7808828363</v>
      </c>
      <c r="C45" s="1">
        <f t="shared" si="0"/>
        <v>12000</v>
      </c>
      <c r="D45" s="1">
        <f t="shared" si="6"/>
        <v>739596.76201323699</v>
      </c>
      <c r="E45" s="8">
        <f t="shared" si="3"/>
        <v>7437345.5428960733</v>
      </c>
      <c r="F45" s="1">
        <f t="shared" si="4"/>
        <v>480000</v>
      </c>
    </row>
    <row r="46" spans="1:6" ht="15.75" customHeight="1">
      <c r="A46" s="3">
        <f t="shared" si="1"/>
        <v>41</v>
      </c>
      <c r="B46" s="1">
        <f t="shared" si="5"/>
        <v>7437345.5428960733</v>
      </c>
      <c r="C46" s="1">
        <f t="shared" si="0"/>
        <v>12000</v>
      </c>
      <c r="D46" s="1">
        <f t="shared" si="6"/>
        <v>822673.50859237928</v>
      </c>
      <c r="E46" s="8">
        <f t="shared" si="3"/>
        <v>8272019.0514884526</v>
      </c>
      <c r="F46" s="1">
        <f t="shared" si="4"/>
        <v>492000</v>
      </c>
    </row>
    <row r="47" spans="1:6" ht="15.75" customHeight="1">
      <c r="A47" s="3">
        <f t="shared" si="1"/>
        <v>42</v>
      </c>
      <c r="B47" s="1">
        <f t="shared" si="5"/>
        <v>8272019.0514884526</v>
      </c>
      <c r="C47" s="1">
        <f t="shared" si="0"/>
        <v>12000</v>
      </c>
      <c r="D47" s="1">
        <f t="shared" si="6"/>
        <v>914933.0326540703</v>
      </c>
      <c r="E47" s="8">
        <f t="shared" si="3"/>
        <v>9198952.0841425229</v>
      </c>
      <c r="F47" s="1">
        <f t="shared" si="4"/>
        <v>504000</v>
      </c>
    </row>
    <row r="48" spans="1:6" ht="15.75" customHeight="1">
      <c r="A48" s="3">
        <f t="shared" si="1"/>
        <v>43</v>
      </c>
      <c r="B48" s="1">
        <f t="shared" si="5"/>
        <v>9198952.0841425229</v>
      </c>
      <c r="C48" s="1">
        <f t="shared" si="0"/>
        <v>12000</v>
      </c>
      <c r="D48" s="1">
        <f t="shared" si="6"/>
        <v>1017390.3402712047</v>
      </c>
      <c r="E48" s="8">
        <f t="shared" si="3"/>
        <v>10228342.424413728</v>
      </c>
      <c r="F48" s="1">
        <f t="shared" si="4"/>
        <v>516000</v>
      </c>
    </row>
    <row r="49" spans="1:6" ht="15.75" customHeight="1">
      <c r="A49" s="3">
        <f t="shared" si="1"/>
        <v>44</v>
      </c>
      <c r="B49" s="1">
        <f t="shared" si="5"/>
        <v>10228342.424413728</v>
      </c>
      <c r="C49" s="1">
        <f t="shared" si="0"/>
        <v>12000</v>
      </c>
      <c r="D49" s="1">
        <f t="shared" si="6"/>
        <v>1131172.629860444</v>
      </c>
      <c r="E49" s="8">
        <f t="shared" si="3"/>
        <v>11371515.054274172</v>
      </c>
      <c r="F49" s="1">
        <f t="shared" si="4"/>
        <v>528000</v>
      </c>
    </row>
    <row r="50" spans="1:6" ht="15.75" customHeight="1">
      <c r="A50" s="3">
        <f t="shared" si="1"/>
        <v>45</v>
      </c>
      <c r="B50" s="1">
        <f t="shared" si="5"/>
        <v>11371515.054274172</v>
      </c>
      <c r="C50" s="1">
        <f t="shared" si="0"/>
        <v>12000</v>
      </c>
      <c r="D50" s="1">
        <f t="shared" si="6"/>
        <v>1257531.6932134237</v>
      </c>
      <c r="E50" s="8">
        <f t="shared" si="3"/>
        <v>12641046.747487595</v>
      </c>
      <c r="F50" s="1">
        <f t="shared" si="4"/>
        <v>540000</v>
      </c>
    </row>
    <row r="51" spans="1:6" ht="15.75" customHeight="1">
      <c r="A51" s="3">
        <f t="shared" si="1"/>
        <v>46</v>
      </c>
      <c r="B51" s="1">
        <f t="shared" si="5"/>
        <v>12641046.747487595</v>
      </c>
      <c r="C51" s="1">
        <f t="shared" si="0"/>
        <v>12000</v>
      </c>
      <c r="D51" s="1">
        <f t="shared" si="6"/>
        <v>1397857.6872594412</v>
      </c>
      <c r="E51" s="8">
        <f t="shared" si="3"/>
        <v>14050904.434747037</v>
      </c>
      <c r="F51" s="1">
        <f t="shared" si="4"/>
        <v>552000</v>
      </c>
    </row>
    <row r="52" spans="1:6" ht="15.75" customHeight="1">
      <c r="A52" s="3">
        <f t="shared" si="1"/>
        <v>47</v>
      </c>
      <c r="B52" s="1">
        <f t="shared" si="5"/>
        <v>14050904.434747037</v>
      </c>
      <c r="C52" s="1">
        <f t="shared" si="0"/>
        <v>12000</v>
      </c>
      <c r="D52" s="1">
        <f t="shared" si="6"/>
        <v>1553694.4280715901</v>
      </c>
      <c r="E52" s="8">
        <f t="shared" si="3"/>
        <v>15616598.862818627</v>
      </c>
      <c r="F52" s="1">
        <f t="shared" si="4"/>
        <v>564000</v>
      </c>
    </row>
    <row r="53" spans="1:6" ht="15.75" customHeight="1">
      <c r="A53" s="3">
        <f t="shared" si="1"/>
        <v>48</v>
      </c>
      <c r="B53" s="1">
        <f t="shared" si="5"/>
        <v>15616598.862818627</v>
      </c>
      <c r="C53" s="1">
        <f t="shared" si="0"/>
        <v>12000</v>
      </c>
      <c r="D53" s="1">
        <f t="shared" si="6"/>
        <v>1726756.3753754217</v>
      </c>
      <c r="E53" s="8">
        <f t="shared" si="3"/>
        <v>17355355.238194048</v>
      </c>
      <c r="F53" s="1">
        <f t="shared" si="4"/>
        <v>576000</v>
      </c>
    </row>
    <row r="54" spans="1:6" ht="15.75" customHeight="1">
      <c r="A54" s="3">
        <f t="shared" si="1"/>
        <v>49</v>
      </c>
      <c r="B54" s="1">
        <f t="shared" si="5"/>
        <v>17355355.238194048</v>
      </c>
      <c r="C54" s="1">
        <f t="shared" si="0"/>
        <v>12000</v>
      </c>
      <c r="D54" s="1">
        <f t="shared" si="6"/>
        <v>1918947.4944177754</v>
      </c>
      <c r="E54" s="8">
        <f t="shared" si="3"/>
        <v>19286302.732611824</v>
      </c>
      <c r="F54" s="1">
        <f t="shared" si="4"/>
        <v>588000</v>
      </c>
    </row>
    <row r="55" spans="1:6" ht="15.75" customHeight="1">
      <c r="A55" s="3">
        <f t="shared" si="1"/>
        <v>50</v>
      </c>
      <c r="B55" s="1">
        <f t="shared" si="5"/>
        <v>19286302.732611824</v>
      </c>
      <c r="C55" s="1">
        <f t="shared" si="0"/>
        <v>12000</v>
      </c>
      <c r="D55" s="1">
        <f t="shared" si="6"/>
        <v>2132382.2027069293</v>
      </c>
      <c r="E55" s="8">
        <f t="shared" si="3"/>
        <v>21430684.935318753</v>
      </c>
      <c r="F55" s="1">
        <f t="shared" si="4"/>
        <v>600000</v>
      </c>
    </row>
    <row r="56" spans="1:6" ht="15.75" customHeight="1">
      <c r="A56" s="3">
        <f t="shared" si="1"/>
        <v>51</v>
      </c>
      <c r="B56" s="1">
        <f t="shared" si="5"/>
        <v>21430684.935318753</v>
      </c>
      <c r="C56" s="1">
        <f t="shared" si="0"/>
        <v>12000</v>
      </c>
      <c r="D56" s="1">
        <f t="shared" si="6"/>
        <v>2369408.6320729926</v>
      </c>
      <c r="E56" s="8">
        <f t="shared" si="3"/>
        <v>23812093.567391746</v>
      </c>
      <c r="F56" s="1">
        <f t="shared" si="4"/>
        <v>612000</v>
      </c>
    </row>
    <row r="57" spans="1:6" ht="15.75" customHeight="1">
      <c r="A57" s="3">
        <f t="shared" si="1"/>
        <v>52</v>
      </c>
      <c r="B57" s="1">
        <f t="shared" si="5"/>
        <v>23812093.567391746</v>
      </c>
      <c r="C57" s="1">
        <f t="shared" si="0"/>
        <v>12000</v>
      </c>
      <c r="D57" s="1">
        <f t="shared" si="6"/>
        <v>2632634.4619690254</v>
      </c>
      <c r="E57" s="8">
        <f t="shared" si="3"/>
        <v>26456728.029360771</v>
      </c>
      <c r="F57" s="1">
        <f t="shared" si="4"/>
        <v>624000</v>
      </c>
    </row>
    <row r="58" spans="1:6" ht="15.75" customHeight="1">
      <c r="A58" s="3">
        <f t="shared" si="1"/>
        <v>53</v>
      </c>
      <c r="B58" s="1">
        <f t="shared" si="5"/>
        <v>26456728.029360771</v>
      </c>
      <c r="C58" s="1">
        <f t="shared" si="0"/>
        <v>12000</v>
      </c>
      <c r="D58" s="1">
        <f t="shared" si="6"/>
        <v>2924955.6082216389</v>
      </c>
      <c r="E58" s="8">
        <f t="shared" si="3"/>
        <v>29393683.63758241</v>
      </c>
      <c r="F58" s="1">
        <f t="shared" si="4"/>
        <v>636000</v>
      </c>
    </row>
    <row r="59" spans="1:6" ht="15.75" customHeight="1">
      <c r="A59" s="3">
        <f t="shared" si="1"/>
        <v>54</v>
      </c>
      <c r="B59" s="1">
        <f t="shared" si="5"/>
        <v>29393683.63758241</v>
      </c>
      <c r="C59" s="1">
        <f t="shared" si="0"/>
        <v>12000</v>
      </c>
      <c r="D59" s="1">
        <f t="shared" si="6"/>
        <v>3249588.0828544982</v>
      </c>
      <c r="E59" s="8">
        <f t="shared" si="3"/>
        <v>32655271.720436908</v>
      </c>
      <c r="F59" s="1">
        <f t="shared" si="4"/>
        <v>648000</v>
      </c>
    </row>
    <row r="60" spans="1:6" ht="15.75" customHeight="1">
      <c r="A60" s="3">
        <f t="shared" si="1"/>
        <v>55</v>
      </c>
      <c r="B60" s="1">
        <f t="shared" si="5"/>
        <v>32655271.720436908</v>
      </c>
      <c r="C60" s="1">
        <f t="shared" si="0"/>
        <v>12000</v>
      </c>
      <c r="D60" s="1">
        <f t="shared" si="6"/>
        <v>3610103.3754949942</v>
      </c>
      <c r="E60" s="8">
        <f t="shared" si="3"/>
        <v>36277375.095931903</v>
      </c>
      <c r="F60" s="1">
        <f t="shared" si="4"/>
        <v>660000</v>
      </c>
    </row>
    <row r="61" spans="1:6" ht="15.75" customHeight="1">
      <c r="A61" s="3">
        <f t="shared" si="1"/>
        <v>56</v>
      </c>
      <c r="B61" s="1">
        <f t="shared" si="5"/>
        <v>36277375.095931903</v>
      </c>
      <c r="C61" s="1">
        <f t="shared" si="0"/>
        <v>12000</v>
      </c>
      <c r="D61" s="1">
        <f t="shared" si="6"/>
        <v>4010467.745617345</v>
      </c>
      <c r="E61" s="8">
        <f t="shared" si="3"/>
        <v>40299842.841549248</v>
      </c>
      <c r="F61" s="1">
        <f t="shared" si="4"/>
        <v>672000</v>
      </c>
    </row>
    <row r="62" spans="1:6" ht="15.75" customHeight="1">
      <c r="A62" s="3">
        <f t="shared" si="1"/>
        <v>57</v>
      </c>
      <c r="B62" s="1">
        <f t="shared" si="5"/>
        <v>40299842.841549248</v>
      </c>
      <c r="C62" s="1">
        <f t="shared" si="0"/>
        <v>12000</v>
      </c>
      <c r="D62" s="1">
        <f t="shared" si="6"/>
        <v>4455085.8579017818</v>
      </c>
      <c r="E62" s="8">
        <f t="shared" si="3"/>
        <v>44766928.699451029</v>
      </c>
      <c r="F62" s="1">
        <f t="shared" si="4"/>
        <v>684000</v>
      </c>
    </row>
    <row r="63" spans="1:6" ht="15.75" customHeight="1">
      <c r="A63" s="3">
        <f t="shared" si="1"/>
        <v>58</v>
      </c>
      <c r="B63" s="1">
        <f t="shared" si="5"/>
        <v>44766928.699451029</v>
      </c>
      <c r="C63" s="1">
        <f t="shared" si="0"/>
        <v>12000</v>
      </c>
      <c r="D63" s="1">
        <f t="shared" si="6"/>
        <v>4948849.2407696098</v>
      </c>
      <c r="E63" s="8">
        <f t="shared" si="3"/>
        <v>49727777.940220639</v>
      </c>
      <c r="F63" s="1">
        <f t="shared" si="4"/>
        <v>696000</v>
      </c>
    </row>
    <row r="64" spans="1:6" ht="15.75" customHeight="1">
      <c r="A64" s="3">
        <f t="shared" si="1"/>
        <v>59</v>
      </c>
      <c r="B64" s="1">
        <f t="shared" si="5"/>
        <v>49727777.940220639</v>
      </c>
      <c r="C64" s="1">
        <f t="shared" si="0"/>
        <v>12000</v>
      </c>
      <c r="D64" s="1">
        <f t="shared" si="6"/>
        <v>5497190.1012182236</v>
      </c>
      <c r="E64" s="8">
        <f t="shared" si="3"/>
        <v>55236968.041438863</v>
      </c>
      <c r="F64" s="1">
        <f t="shared" si="4"/>
        <v>708000</v>
      </c>
    </row>
    <row r="65" spans="1:6" ht="15.75" customHeight="1">
      <c r="A65" s="3">
        <f t="shared" si="1"/>
        <v>60</v>
      </c>
      <c r="B65" s="1">
        <f t="shared" si="5"/>
        <v>55236968.041438863</v>
      </c>
      <c r="C65" s="1">
        <f t="shared" si="0"/>
        <v>12000</v>
      </c>
      <c r="D65" s="1">
        <f t="shared" si="6"/>
        <v>6106141.0880069882</v>
      </c>
      <c r="E65" s="8">
        <f t="shared" si="3"/>
        <v>61355109.129445851</v>
      </c>
      <c r="F65" s="1">
        <f t="shared" si="4"/>
        <v>720000</v>
      </c>
    </row>
    <row r="66" spans="1:6" ht="15.75" customHeight="1">
      <c r="A66" s="3"/>
      <c r="B66" s="1"/>
      <c r="C66" s="1"/>
      <c r="D66" s="1">
        <f t="shared" si="6"/>
        <v>0</v>
      </c>
      <c r="E66" s="1"/>
      <c r="F66" s="1"/>
    </row>
  </sheetData>
  <sheetProtection sheet="1" objects="1" scenarios="1"/>
  <protectedRanges>
    <protectedRange sqref="A3:B3" name="範囲2"/>
  </protectedRanges>
  <mergeCells count="1">
    <mergeCell ref="A1:E1"/>
  </mergeCells>
  <phoneticPr fontId="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C1018-6EE8-4D47-B7B8-07468D3930FE}">
  <sheetPr>
    <outlinePr summaryBelow="0" summaryRight="0"/>
  </sheetPr>
  <dimension ref="A1:I66"/>
  <sheetViews>
    <sheetView zoomScale="140" workbookViewId="0">
      <selection activeCell="C3" sqref="C3"/>
    </sheetView>
  </sheetViews>
  <sheetFormatPr defaultColWidth="14.42578125" defaultRowHeight="15.75" customHeight="1"/>
  <cols>
    <col min="1" max="1" width="16.5703125" customWidth="1"/>
    <col min="4" max="4" width="0.5703125" hidden="1" customWidth="1"/>
    <col min="5" max="5" width="17.42578125" bestFit="1" customWidth="1"/>
  </cols>
  <sheetData>
    <row r="1" spans="1:9" ht="40.5" customHeight="1">
      <c r="A1" s="29" t="str">
        <f>記入シート!B4</f>
        <v>eMAXISSlim新興国株式ｲﾝﾃﾞｯｸｽ</v>
      </c>
      <c r="B1" s="29"/>
      <c r="C1" s="29"/>
      <c r="D1" s="29"/>
      <c r="E1" s="29"/>
      <c r="F1" s="29"/>
    </row>
    <row r="2" spans="1:9" ht="15.75" customHeight="1">
      <c r="A2" s="6" t="s">
        <v>0</v>
      </c>
      <c r="B2" s="6" t="s">
        <v>1</v>
      </c>
      <c r="C2" s="6" t="s">
        <v>2</v>
      </c>
    </row>
    <row r="3" spans="1:9" ht="15.75" customHeight="1">
      <c r="A3" s="1">
        <f>記入シート!D4</f>
        <v>100000</v>
      </c>
      <c r="B3" s="1">
        <f>記入シート!E4</f>
        <v>10000</v>
      </c>
      <c r="C3" s="7">
        <f>記入シート!C4*0.01</f>
        <v>6.0300000000000006E-2</v>
      </c>
    </row>
    <row r="5" spans="1:9" ht="15.75" customHeight="1">
      <c r="A5" s="4" t="s">
        <v>3</v>
      </c>
      <c r="B5" s="4" t="s">
        <v>5</v>
      </c>
      <c r="C5" s="4" t="s">
        <v>6</v>
      </c>
      <c r="D5" s="4" t="s">
        <v>7</v>
      </c>
      <c r="E5" s="4" t="s">
        <v>4</v>
      </c>
      <c r="F5" s="5" t="s">
        <v>8</v>
      </c>
      <c r="H5" s="3"/>
    </row>
    <row r="6" spans="1:9" ht="15.75" customHeight="1">
      <c r="A6" s="3">
        <v>1</v>
      </c>
      <c r="B6" s="1">
        <f>A3</f>
        <v>100000</v>
      </c>
      <c r="C6" s="1">
        <f t="shared" ref="C6:C65" si="0">B$3*12</f>
        <v>120000</v>
      </c>
      <c r="D6" s="1">
        <f>E6-SUM(B6:C6)</f>
        <v>9572.1619299559679</v>
      </c>
      <c r="E6" s="8">
        <f>B6*(1+C$3/12)^12+B$3/(C$3/12)*((1+C$3/12)^(A6*12)-1)</f>
        <v>229572.16192995597</v>
      </c>
      <c r="F6" s="1">
        <f>C6+B6</f>
        <v>220000</v>
      </c>
    </row>
    <row r="7" spans="1:9" ht="15.75" customHeight="1">
      <c r="A7" s="3">
        <f t="shared" ref="A7:A65" si="1">A6+1</f>
        <v>2</v>
      </c>
      <c r="B7" s="1">
        <f>E6</f>
        <v>229572.16192995597</v>
      </c>
      <c r="C7" s="1">
        <f t="shared" si="0"/>
        <v>120000</v>
      </c>
      <c r="D7" s="1">
        <f t="shared" ref="D7:D35" si="2">E7-SUM(B7:C7)</f>
        <v>17604.95882257144</v>
      </c>
      <c r="E7" s="8">
        <f t="shared" ref="E7:E65" si="3">B$6*(1+C$3/12)^(A7*12)+B$3/(C$3/12)*((1+C$3/12)^(A7*12)-1)</f>
        <v>367177.12075252738</v>
      </c>
      <c r="F7" s="1">
        <f t="shared" ref="F7:F65" si="4">F6+C7</f>
        <v>340000</v>
      </c>
      <c r="H7" s="2"/>
      <c r="I7" s="2"/>
    </row>
    <row r="8" spans="1:9" ht="15.75" customHeight="1">
      <c r="A8" s="3">
        <f t="shared" si="1"/>
        <v>3</v>
      </c>
      <c r="B8" s="1">
        <f t="shared" ref="B8:B65" si="5">B7+C7+D7</f>
        <v>367177.12075252738</v>
      </c>
      <c r="C8" s="1">
        <f t="shared" si="0"/>
        <v>120000</v>
      </c>
      <c r="D8" s="1">
        <f t="shared" si="2"/>
        <v>26135.747142951412</v>
      </c>
      <c r="E8" s="8">
        <f t="shared" si="3"/>
        <v>513312.86789547879</v>
      </c>
      <c r="F8" s="1">
        <f t="shared" si="4"/>
        <v>460000</v>
      </c>
    </row>
    <row r="9" spans="1:9" ht="15.75" customHeight="1">
      <c r="A9" s="3">
        <f t="shared" si="1"/>
        <v>4</v>
      </c>
      <c r="B9" s="1">
        <f t="shared" si="5"/>
        <v>513312.86789547879</v>
      </c>
      <c r="C9" s="1">
        <f t="shared" si="0"/>
        <v>120000</v>
      </c>
      <c r="D9" s="1">
        <f t="shared" si="2"/>
        <v>35195.399757102714</v>
      </c>
      <c r="E9" s="8">
        <f t="shared" si="3"/>
        <v>668508.26765258156</v>
      </c>
      <c r="F9" s="1">
        <f t="shared" si="4"/>
        <v>580000</v>
      </c>
    </row>
    <row r="10" spans="1:9" ht="15.75" customHeight="1">
      <c r="A10" s="3">
        <f t="shared" si="1"/>
        <v>5</v>
      </c>
      <c r="B10" s="1">
        <f t="shared" si="5"/>
        <v>668508.26765258156</v>
      </c>
      <c r="C10" s="1">
        <f t="shared" si="0"/>
        <v>120000</v>
      </c>
      <c r="D10" s="1">
        <f t="shared" si="2"/>
        <v>44816.703487381805</v>
      </c>
      <c r="E10" s="8">
        <f t="shared" si="3"/>
        <v>833324.97113996337</v>
      </c>
      <c r="F10" s="1">
        <f t="shared" si="4"/>
        <v>700000</v>
      </c>
    </row>
    <row r="11" spans="1:9" ht="15.75" customHeight="1">
      <c r="A11" s="3">
        <f t="shared" si="1"/>
        <v>6</v>
      </c>
      <c r="B11" s="1">
        <f t="shared" si="5"/>
        <v>833324.97113996337</v>
      </c>
      <c r="C11" s="1">
        <f t="shared" si="0"/>
        <v>120000</v>
      </c>
      <c r="D11" s="1">
        <f t="shared" si="2"/>
        <v>55034.477767788805</v>
      </c>
      <c r="E11" s="8">
        <f t="shared" si="3"/>
        <v>1008359.4489077522</v>
      </c>
      <c r="F11" s="1">
        <f t="shared" si="4"/>
        <v>820000</v>
      </c>
    </row>
    <row r="12" spans="1:9" ht="15.75" customHeight="1">
      <c r="A12" s="3">
        <f t="shared" si="1"/>
        <v>7</v>
      </c>
      <c r="B12" s="1">
        <f t="shared" si="5"/>
        <v>1008359.4489077522</v>
      </c>
      <c r="C12" s="1">
        <f t="shared" si="0"/>
        <v>120000</v>
      </c>
      <c r="D12" s="1">
        <f t="shared" si="2"/>
        <v>65885.700655261055</v>
      </c>
      <c r="E12" s="8">
        <f t="shared" si="3"/>
        <v>1194245.1495630131</v>
      </c>
      <c r="F12" s="1">
        <f t="shared" si="4"/>
        <v>940000</v>
      </c>
    </row>
    <row r="13" spans="1:9" ht="15.75" customHeight="1">
      <c r="A13" s="3">
        <f t="shared" si="1"/>
        <v>8</v>
      </c>
      <c r="B13" s="1">
        <f t="shared" si="5"/>
        <v>1194245.1495630131</v>
      </c>
      <c r="C13" s="1">
        <f t="shared" si="0"/>
        <v>120000</v>
      </c>
      <c r="D13" s="1">
        <f t="shared" si="2"/>
        <v>77409.642653021961</v>
      </c>
      <c r="E13" s="8">
        <f t="shared" si="3"/>
        <v>1391654.7922160351</v>
      </c>
      <c r="F13" s="1">
        <f t="shared" si="4"/>
        <v>1060000</v>
      </c>
    </row>
    <row r="14" spans="1:9" ht="15.75" customHeight="1">
      <c r="A14" s="3">
        <f t="shared" si="1"/>
        <v>9</v>
      </c>
      <c r="B14" s="1">
        <f t="shared" si="5"/>
        <v>1391654.7922160351</v>
      </c>
      <c r="C14" s="1">
        <f t="shared" si="0"/>
        <v>120000</v>
      </c>
      <c r="D14" s="1">
        <f t="shared" si="2"/>
        <v>89648.00883026165</v>
      </c>
      <c r="E14" s="8">
        <f t="shared" si="3"/>
        <v>1601302.8010462967</v>
      </c>
      <c r="F14" s="1">
        <f t="shared" si="4"/>
        <v>1180000</v>
      </c>
    </row>
    <row r="15" spans="1:9" ht="15.75" customHeight="1">
      <c r="A15" s="3">
        <f t="shared" si="1"/>
        <v>10</v>
      </c>
      <c r="B15" s="1">
        <f t="shared" si="5"/>
        <v>1601302.8010462967</v>
      </c>
      <c r="C15" s="1">
        <f t="shared" si="0"/>
        <v>120000</v>
      </c>
      <c r="D15" s="1">
        <f t="shared" si="2"/>
        <v>102645.08975251415</v>
      </c>
      <c r="E15" s="8">
        <f t="shared" si="3"/>
        <v>1823947.8907988109</v>
      </c>
      <c r="F15" s="1">
        <f t="shared" si="4"/>
        <v>1300000</v>
      </c>
    </row>
    <row r="16" spans="1:9" ht="15.75" customHeight="1">
      <c r="A16" s="3">
        <f t="shared" si="1"/>
        <v>11</v>
      </c>
      <c r="B16" s="1">
        <f t="shared" si="5"/>
        <v>1823947.8907988109</v>
      </c>
      <c r="C16" s="1">
        <f t="shared" si="0"/>
        <v>120000</v>
      </c>
      <c r="D16" s="1">
        <f t="shared" si="2"/>
        <v>116447.92176890769</v>
      </c>
      <c r="E16" s="8">
        <f t="shared" si="3"/>
        <v>2060395.8125677186</v>
      </c>
      <c r="F16" s="1">
        <f t="shared" si="4"/>
        <v>1420000</v>
      </c>
    </row>
    <row r="17" spans="1:6" ht="15.75" customHeight="1">
      <c r="A17" s="3">
        <f t="shared" si="1"/>
        <v>12</v>
      </c>
      <c r="B17" s="1">
        <f t="shared" si="5"/>
        <v>2060395.8125677186</v>
      </c>
      <c r="C17" s="1">
        <f t="shared" si="0"/>
        <v>120000</v>
      </c>
      <c r="D17" s="1">
        <f t="shared" si="2"/>
        <v>131106.457236405</v>
      </c>
      <c r="E17" s="8">
        <f t="shared" si="3"/>
        <v>2311502.2698041233</v>
      </c>
      <c r="F17" s="1">
        <f t="shared" si="4"/>
        <v>1540000</v>
      </c>
    </row>
    <row r="18" spans="1:6" ht="15.75" customHeight="1">
      <c r="A18" s="3">
        <f t="shared" si="1"/>
        <v>13</v>
      </c>
      <c r="B18" s="1">
        <f t="shared" si="5"/>
        <v>2311502.2698041233</v>
      </c>
      <c r="C18" s="1">
        <f t="shared" si="0"/>
        <v>120000</v>
      </c>
      <c r="D18" s="1">
        <f t="shared" si="2"/>
        <v>146673.7452970515</v>
      </c>
      <c r="E18" s="8">
        <f t="shared" si="3"/>
        <v>2578176.0151011748</v>
      </c>
      <c r="F18" s="1">
        <f t="shared" si="4"/>
        <v>1660000</v>
      </c>
    </row>
    <row r="19" spans="1:6" ht="15.75" customHeight="1">
      <c r="A19" s="3">
        <f t="shared" si="1"/>
        <v>14</v>
      </c>
      <c r="B19" s="1">
        <f t="shared" si="5"/>
        <v>2578176.0151011748</v>
      </c>
      <c r="C19" s="1">
        <f t="shared" si="0"/>
        <v>120000</v>
      </c>
      <c r="D19" s="1">
        <f t="shared" si="2"/>
        <v>163206.12386245886</v>
      </c>
      <c r="E19" s="8">
        <f t="shared" si="3"/>
        <v>2861382.1389636337</v>
      </c>
      <c r="F19" s="1">
        <f t="shared" si="4"/>
        <v>1780000</v>
      </c>
    </row>
    <row r="20" spans="1:6" ht="15.75" customHeight="1">
      <c r="A20" s="3">
        <f t="shared" si="1"/>
        <v>15</v>
      </c>
      <c r="B20" s="1">
        <f t="shared" si="5"/>
        <v>2861382.1389636337</v>
      </c>
      <c r="C20" s="1">
        <f t="shared" si="0"/>
        <v>120000</v>
      </c>
      <c r="D20" s="1">
        <f t="shared" si="2"/>
        <v>180763.42350033717</v>
      </c>
      <c r="E20" s="8">
        <f t="shared" si="3"/>
        <v>3162145.5624639709</v>
      </c>
      <c r="F20" s="1">
        <f t="shared" si="4"/>
        <v>1900000</v>
      </c>
    </row>
    <row r="21" spans="1:6" ht="15.75" customHeight="1">
      <c r="A21" s="3">
        <f t="shared" si="1"/>
        <v>16</v>
      </c>
      <c r="B21" s="1">
        <f t="shared" si="5"/>
        <v>3162145.5624639709</v>
      </c>
      <c r="C21" s="1">
        <f t="shared" si="0"/>
        <v>120000</v>
      </c>
      <c r="D21" s="1">
        <f t="shared" si="2"/>
        <v>199409.18396092113</v>
      </c>
      <c r="E21" s="8">
        <f t="shared" si="3"/>
        <v>3481554.746424892</v>
      </c>
      <c r="F21" s="1">
        <f t="shared" si="4"/>
        <v>2020000</v>
      </c>
    </row>
    <row r="22" spans="1:6" ht="15.75" customHeight="1">
      <c r="A22" s="3">
        <f t="shared" si="1"/>
        <v>17</v>
      </c>
      <c r="B22" s="1">
        <f t="shared" si="5"/>
        <v>3481554.746424892</v>
      </c>
      <c r="C22" s="1">
        <f t="shared" si="0"/>
        <v>120000</v>
      </c>
      <c r="D22" s="1">
        <f t="shared" si="2"/>
        <v>219210.88412689511</v>
      </c>
      <c r="E22" s="8">
        <f t="shared" si="3"/>
        <v>3820765.6305517871</v>
      </c>
      <c r="F22" s="1">
        <f t="shared" si="4"/>
        <v>2140000</v>
      </c>
    </row>
    <row r="23" spans="1:6" ht="15.75" customHeight="1">
      <c r="A23" s="3">
        <f t="shared" si="1"/>
        <v>18</v>
      </c>
      <c r="B23" s="1">
        <f t="shared" si="5"/>
        <v>3820765.6305517871</v>
      </c>
      <c r="C23" s="1">
        <f t="shared" si="0"/>
        <v>120000</v>
      </c>
      <c r="D23" s="1">
        <f t="shared" si="2"/>
        <v>240240.18621902866</v>
      </c>
      <c r="E23" s="8">
        <f t="shared" si="3"/>
        <v>4181005.8167708158</v>
      </c>
      <c r="F23" s="1">
        <f t="shared" si="4"/>
        <v>2260000</v>
      </c>
    </row>
    <row r="24" spans="1:6" ht="15.75" customHeight="1">
      <c r="A24" s="3">
        <f t="shared" si="1"/>
        <v>19</v>
      </c>
      <c r="B24" s="1">
        <f t="shared" si="5"/>
        <v>4181005.8167708158</v>
      </c>
      <c r="C24" s="1">
        <f t="shared" si="0"/>
        <v>120000</v>
      </c>
      <c r="D24" s="1">
        <f t="shared" si="2"/>
        <v>262573.19514126796</v>
      </c>
      <c r="E24" s="8">
        <f t="shared" si="3"/>
        <v>4563579.0119120842</v>
      </c>
      <c r="F24" s="1">
        <f t="shared" si="4"/>
        <v>2380000</v>
      </c>
    </row>
    <row r="25" spans="1:6" ht="15.75" customHeight="1">
      <c r="A25" s="3">
        <f t="shared" si="1"/>
        <v>20</v>
      </c>
      <c r="B25" s="1">
        <f t="shared" si="5"/>
        <v>4563579.0119120842</v>
      </c>
      <c r="C25" s="1">
        <f t="shared" si="0"/>
        <v>120000</v>
      </c>
      <c r="D25" s="1">
        <f t="shared" si="2"/>
        <v>286290.73390387651</v>
      </c>
      <c r="E25" s="8">
        <f t="shared" si="3"/>
        <v>4969869.7458159607</v>
      </c>
      <c r="F25" s="1">
        <f t="shared" si="4"/>
        <v>2500000</v>
      </c>
    </row>
    <row r="26" spans="1:6" ht="15.75" customHeight="1">
      <c r="A26" s="3">
        <f t="shared" si="1"/>
        <v>21</v>
      </c>
      <c r="B26" s="1">
        <f t="shared" si="5"/>
        <v>4969869.7458159607</v>
      </c>
      <c r="C26" s="1">
        <f t="shared" si="0"/>
        <v>120000</v>
      </c>
      <c r="D26" s="1">
        <f t="shared" si="2"/>
        <v>311478.63612137269</v>
      </c>
      <c r="E26" s="8">
        <f t="shared" si="3"/>
        <v>5401348.3819373334</v>
      </c>
      <c r="F26" s="1">
        <f t="shared" si="4"/>
        <v>2620000</v>
      </c>
    </row>
    <row r="27" spans="1:6" ht="15.75" customHeight="1">
      <c r="A27" s="3">
        <f t="shared" si="1"/>
        <v>22</v>
      </c>
      <c r="B27" s="1">
        <f t="shared" si="5"/>
        <v>5401348.3819373334</v>
      </c>
      <c r="C27" s="1">
        <f t="shared" si="0"/>
        <v>120000</v>
      </c>
      <c r="D27" s="1">
        <f t="shared" si="2"/>
        <v>338228.05664381385</v>
      </c>
      <c r="E27" s="8">
        <f t="shared" si="3"/>
        <v>5859576.4385811472</v>
      </c>
      <c r="F27" s="1">
        <f t="shared" si="4"/>
        <v>2740000</v>
      </c>
    </row>
    <row r="28" spans="1:6" ht="15.75" customHeight="1">
      <c r="A28" s="3">
        <f t="shared" si="1"/>
        <v>23</v>
      </c>
      <c r="B28" s="1">
        <f t="shared" si="5"/>
        <v>5859576.4385811472</v>
      </c>
      <c r="C28" s="1">
        <f t="shared" si="0"/>
        <v>120000</v>
      </c>
      <c r="D28" s="1">
        <f t="shared" si="2"/>
        <v>366635.80144556332</v>
      </c>
      <c r="E28" s="8">
        <f t="shared" si="3"/>
        <v>6346212.2400267106</v>
      </c>
      <c r="F28" s="1">
        <f t="shared" si="4"/>
        <v>2860000</v>
      </c>
    </row>
    <row r="29" spans="1:6" ht="15.75" customHeight="1">
      <c r="A29" s="3">
        <f t="shared" si="1"/>
        <v>24</v>
      </c>
      <c r="B29" s="1">
        <f t="shared" si="5"/>
        <v>6346212.2400267106</v>
      </c>
      <c r="C29" s="1">
        <f t="shared" si="0"/>
        <v>120000</v>
      </c>
      <c r="D29" s="1">
        <f t="shared" si="2"/>
        <v>396804.67796551157</v>
      </c>
      <c r="E29" s="8">
        <f t="shared" si="3"/>
        <v>6863016.9179922221</v>
      </c>
      <c r="F29" s="1">
        <f t="shared" si="4"/>
        <v>2980000</v>
      </c>
    </row>
    <row r="30" spans="1:6" ht="15.75" customHeight="1">
      <c r="A30" s="3">
        <f t="shared" si="1"/>
        <v>25</v>
      </c>
      <c r="B30" s="1">
        <f t="shared" si="5"/>
        <v>6863016.9179922221</v>
      </c>
      <c r="C30" s="1">
        <f t="shared" si="0"/>
        <v>120000</v>
      </c>
      <c r="D30" s="1">
        <f t="shared" si="2"/>
        <v>428843.86716646329</v>
      </c>
      <c r="E30" s="8">
        <f t="shared" si="3"/>
        <v>7411860.7851586854</v>
      </c>
      <c r="F30" s="1">
        <f t="shared" si="4"/>
        <v>3100000</v>
      </c>
    </row>
    <row r="31" spans="1:6" ht="15.75" customHeight="1">
      <c r="A31" s="3">
        <f t="shared" si="1"/>
        <v>26</v>
      </c>
      <c r="B31" s="1">
        <f t="shared" si="5"/>
        <v>7411860.7851586854</v>
      </c>
      <c r="C31" s="1">
        <f t="shared" si="0"/>
        <v>120000</v>
      </c>
      <c r="D31" s="1">
        <f t="shared" si="2"/>
        <v>462869.31866035145</v>
      </c>
      <c r="E31" s="8">
        <f t="shared" si="3"/>
        <v>7994730.1038190369</v>
      </c>
      <c r="F31" s="1">
        <f t="shared" si="4"/>
        <v>3220000</v>
      </c>
    </row>
    <row r="32" spans="1:6" ht="15.75" customHeight="1">
      <c r="A32" s="3">
        <f t="shared" si="1"/>
        <v>27</v>
      </c>
      <c r="B32" s="1">
        <f t="shared" si="5"/>
        <v>7994730.1038190369</v>
      </c>
      <c r="C32" s="1">
        <f t="shared" si="0"/>
        <v>120000</v>
      </c>
      <c r="D32" s="1">
        <f t="shared" si="2"/>
        <v>499004.17032908462</v>
      </c>
      <c r="E32" s="8">
        <f t="shared" si="3"/>
        <v>8613734.2741481215</v>
      </c>
      <c r="F32" s="1">
        <f t="shared" si="4"/>
        <v>3340000</v>
      </c>
    </row>
    <row r="33" spans="1:6" ht="15.75" customHeight="1">
      <c r="A33" s="3">
        <f t="shared" si="1"/>
        <v>28</v>
      </c>
      <c r="B33" s="1">
        <f t="shared" si="5"/>
        <v>8613734.2741481215</v>
      </c>
      <c r="C33" s="1">
        <f t="shared" si="0"/>
        <v>120000</v>
      </c>
      <c r="D33" s="1">
        <f t="shared" si="2"/>
        <v>537379.19395972602</v>
      </c>
      <c r="E33" s="8">
        <f t="shared" si="3"/>
        <v>9271113.4681078475</v>
      </c>
      <c r="F33" s="1">
        <f t="shared" si="4"/>
        <v>3460000</v>
      </c>
    </row>
    <row r="34" spans="1:6" ht="15.75" customHeight="1">
      <c r="A34" s="3">
        <f t="shared" si="1"/>
        <v>29</v>
      </c>
      <c r="B34" s="1">
        <f t="shared" si="5"/>
        <v>9271113.4681078475</v>
      </c>
      <c r="C34" s="1">
        <f t="shared" si="0"/>
        <v>120000</v>
      </c>
      <c r="D34" s="1">
        <f t="shared" si="2"/>
        <v>578133.26850672811</v>
      </c>
      <c r="E34" s="8">
        <f t="shared" si="3"/>
        <v>9969246.7366145756</v>
      </c>
      <c r="F34" s="1">
        <f t="shared" si="4"/>
        <v>3580000</v>
      </c>
    </row>
    <row r="35" spans="1:6" ht="15.75" customHeight="1">
      <c r="A35" s="3">
        <f t="shared" si="1"/>
        <v>30</v>
      </c>
      <c r="B35" s="1">
        <f t="shared" si="5"/>
        <v>9969246.7366145756</v>
      </c>
      <c r="C35" s="1">
        <f t="shared" si="0"/>
        <v>120000</v>
      </c>
      <c r="D35" s="1">
        <f t="shared" si="2"/>
        <v>621413.88269393146</v>
      </c>
      <c r="E35" s="8">
        <f t="shared" si="3"/>
        <v>10710660.619308507</v>
      </c>
      <c r="F35" s="1">
        <f t="shared" si="4"/>
        <v>3700000</v>
      </c>
    </row>
    <row r="36" spans="1:6" ht="15.75" customHeight="1">
      <c r="A36" s="3">
        <f t="shared" si="1"/>
        <v>31</v>
      </c>
      <c r="B36" s="1">
        <f t="shared" si="5"/>
        <v>10710660.619308507</v>
      </c>
      <c r="C36" s="1">
        <f t="shared" si="0"/>
        <v>120000</v>
      </c>
      <c r="D36" s="1">
        <f t="shared" ref="D36:D66" si="6">E36-SUM(B36:C36)</f>
        <v>667377.66877527721</v>
      </c>
      <c r="E36" s="8">
        <f t="shared" si="3"/>
        <v>11498038.288083784</v>
      </c>
      <c r="F36" s="1">
        <f t="shared" si="4"/>
        <v>3820000</v>
      </c>
    </row>
    <row r="37" spans="1:6" ht="15.75" customHeight="1">
      <c r="A37" s="3">
        <f t="shared" si="1"/>
        <v>32</v>
      </c>
      <c r="B37" s="1">
        <f t="shared" si="5"/>
        <v>11498038.288083784</v>
      </c>
      <c r="C37" s="1">
        <f t="shared" si="0"/>
        <v>120000</v>
      </c>
      <c r="D37" s="1">
        <f t="shared" si="6"/>
        <v>716190.96938588098</v>
      </c>
      <c r="E37" s="8">
        <f t="shared" si="3"/>
        <v>12334229.257469665</v>
      </c>
      <c r="F37" s="1">
        <f t="shared" si="4"/>
        <v>3940000</v>
      </c>
    </row>
    <row r="38" spans="1:6" ht="15.75" customHeight="1">
      <c r="A38" s="3">
        <f t="shared" si="1"/>
        <v>33</v>
      </c>
      <c r="B38" s="1">
        <f t="shared" si="5"/>
        <v>12334229.257469665</v>
      </c>
      <c r="C38" s="1">
        <f t="shared" si="0"/>
        <v>120000</v>
      </c>
      <c r="D38" s="1">
        <f t="shared" si="6"/>
        <v>768030.43953493051</v>
      </c>
      <c r="E38" s="8">
        <f t="shared" si="3"/>
        <v>13222259.697004596</v>
      </c>
      <c r="F38" s="1">
        <f t="shared" si="4"/>
        <v>4060000</v>
      </c>
    </row>
    <row r="39" spans="1:6" ht="15.75" customHeight="1">
      <c r="A39" s="3">
        <f t="shared" si="1"/>
        <v>34</v>
      </c>
      <c r="B39" s="1">
        <f t="shared" si="5"/>
        <v>13222259.697004596</v>
      </c>
      <c r="C39" s="1">
        <f t="shared" si="0"/>
        <v>120000</v>
      </c>
      <c r="D39" s="1">
        <f t="shared" si="6"/>
        <v>823083.68591898121</v>
      </c>
      <c r="E39" s="8">
        <f t="shared" si="3"/>
        <v>14165343.382923577</v>
      </c>
      <c r="F39" s="1">
        <f t="shared" si="4"/>
        <v>4180000</v>
      </c>
    </row>
    <row r="40" spans="1:6" ht="15.75" customHeight="1">
      <c r="A40" s="3">
        <f t="shared" si="1"/>
        <v>35</v>
      </c>
      <c r="B40" s="1">
        <f t="shared" si="5"/>
        <v>14165343.382923577</v>
      </c>
      <c r="C40" s="1">
        <f t="shared" si="0"/>
        <v>120000</v>
      </c>
      <c r="D40" s="1">
        <f t="shared" si="6"/>
        <v>881549.94586934149</v>
      </c>
      <c r="E40" s="8">
        <f t="shared" si="3"/>
        <v>15166893.328792918</v>
      </c>
      <c r="F40" s="1">
        <f t="shared" si="4"/>
        <v>4300000</v>
      </c>
    </row>
    <row r="41" spans="1:6" ht="15.75" customHeight="1">
      <c r="A41" s="3">
        <f t="shared" si="1"/>
        <v>36</v>
      </c>
      <c r="B41" s="1">
        <f t="shared" si="5"/>
        <v>15166893.328792918</v>
      </c>
      <c r="C41" s="1">
        <f t="shared" si="0"/>
        <v>120000</v>
      </c>
      <c r="D41" s="1">
        <f t="shared" si="6"/>
        <v>943640.80839062482</v>
      </c>
      <c r="E41" s="8">
        <f t="shared" si="3"/>
        <v>16230534.137183543</v>
      </c>
      <c r="F41" s="1">
        <f t="shared" si="4"/>
        <v>4420000</v>
      </c>
    </row>
    <row r="42" spans="1:6" ht="15.75" customHeight="1">
      <c r="A42" s="3">
        <f t="shared" si="1"/>
        <v>37</v>
      </c>
      <c r="B42" s="1">
        <f t="shared" si="5"/>
        <v>16230534.137183543</v>
      </c>
      <c r="C42" s="1">
        <f t="shared" si="0"/>
        <v>120000</v>
      </c>
      <c r="D42" s="1">
        <f t="shared" si="6"/>
        <v>1009580.9798999764</v>
      </c>
      <c r="E42" s="8">
        <f t="shared" si="3"/>
        <v>17360115.11708352</v>
      </c>
      <c r="F42" s="1">
        <f t="shared" si="4"/>
        <v>4540000</v>
      </c>
    </row>
    <row r="43" spans="1:6" ht="15.75" customHeight="1">
      <c r="A43" s="3">
        <f t="shared" si="1"/>
        <v>38</v>
      </c>
      <c r="B43" s="1">
        <f t="shared" si="5"/>
        <v>17360115.11708352</v>
      </c>
      <c r="C43" s="1">
        <f t="shared" si="0"/>
        <v>120000</v>
      </c>
      <c r="D43" s="1">
        <f t="shared" si="6"/>
        <v>1079609.0974380895</v>
      </c>
      <c r="E43" s="8">
        <f t="shared" si="3"/>
        <v>18559724.214521609</v>
      </c>
      <c r="F43" s="1">
        <f t="shared" si="4"/>
        <v>4660000</v>
      </c>
    </row>
    <row r="44" spans="1:6" ht="15.75" customHeight="1">
      <c r="A44" s="3">
        <f t="shared" si="1"/>
        <v>39</v>
      </c>
      <c r="B44" s="1">
        <f t="shared" si="5"/>
        <v>18559724.214521609</v>
      </c>
      <c r="C44" s="1">
        <f t="shared" si="0"/>
        <v>120000</v>
      </c>
      <c r="D44" s="1">
        <f t="shared" si="6"/>
        <v>1153978.5922950394</v>
      </c>
      <c r="E44" s="8">
        <f t="shared" si="3"/>
        <v>19833702.806816649</v>
      </c>
      <c r="F44" s="1">
        <f t="shared" si="4"/>
        <v>4780000</v>
      </c>
    </row>
    <row r="45" spans="1:6" ht="15.75" customHeight="1">
      <c r="A45" s="3">
        <f t="shared" si="1"/>
        <v>40</v>
      </c>
      <c r="B45" s="1">
        <f t="shared" si="5"/>
        <v>19833702.806816649</v>
      </c>
      <c r="C45" s="1">
        <f t="shared" si="0"/>
        <v>120000</v>
      </c>
      <c r="D45" s="1">
        <f t="shared" si="6"/>
        <v>1232958.6071764603</v>
      </c>
      <c r="E45" s="8">
        <f t="shared" si="3"/>
        <v>21186661.413993109</v>
      </c>
      <c r="F45" s="1">
        <f t="shared" si="4"/>
        <v>4900000</v>
      </c>
    </row>
    <row r="46" spans="1:6" ht="15.75" customHeight="1">
      <c r="A46" s="3">
        <f t="shared" si="1"/>
        <v>41</v>
      </c>
      <c r="B46" s="1">
        <f t="shared" si="5"/>
        <v>21186661.413993109</v>
      </c>
      <c r="C46" s="1">
        <f t="shared" si="0"/>
        <v>120000</v>
      </c>
      <c r="D46" s="1">
        <f t="shared" si="6"/>
        <v>1316834.9702291973</v>
      </c>
      <c r="E46" s="8">
        <f t="shared" si="3"/>
        <v>22623496.384222306</v>
      </c>
      <c r="F46" s="1">
        <f t="shared" si="4"/>
        <v>5020000</v>
      </c>
    </row>
    <row r="47" spans="1:6" ht="15.75" customHeight="1">
      <c r="A47" s="3">
        <f t="shared" si="1"/>
        <v>42</v>
      </c>
      <c r="B47" s="1">
        <f t="shared" si="5"/>
        <v>22623496.384222306</v>
      </c>
      <c r="C47" s="1">
        <f t="shared" si="0"/>
        <v>120000</v>
      </c>
      <c r="D47" s="1">
        <f t="shared" si="6"/>
        <v>1405911.2294514365</v>
      </c>
      <c r="E47" s="8">
        <f t="shared" si="3"/>
        <v>24149407.613673743</v>
      </c>
      <c r="F47" s="1">
        <f t="shared" si="4"/>
        <v>5140000</v>
      </c>
    </row>
    <row r="48" spans="1:6" ht="15.75" customHeight="1">
      <c r="A48" s="3">
        <f t="shared" si="1"/>
        <v>43</v>
      </c>
      <c r="B48" s="1">
        <f t="shared" si="5"/>
        <v>24149407.613673743</v>
      </c>
      <c r="C48" s="1">
        <f t="shared" si="0"/>
        <v>120000</v>
      </c>
      <c r="D48" s="1">
        <f t="shared" si="6"/>
        <v>1500509.7512309067</v>
      </c>
      <c r="E48" s="8">
        <f t="shared" si="3"/>
        <v>25769917.36490465</v>
      </c>
      <c r="F48" s="1">
        <f t="shared" si="4"/>
        <v>5260000</v>
      </c>
    </row>
    <row r="49" spans="1:6" ht="15.75" customHeight="1">
      <c r="A49" s="3">
        <f t="shared" si="1"/>
        <v>44</v>
      </c>
      <c r="B49" s="1">
        <f t="shared" si="5"/>
        <v>25769917.36490465</v>
      </c>
      <c r="C49" s="1">
        <f t="shared" si="0"/>
        <v>120000</v>
      </c>
      <c r="D49" s="1">
        <f t="shared" si="6"/>
        <v>1600972.886986699</v>
      </c>
      <c r="E49" s="8">
        <f t="shared" si="3"/>
        <v>27490890.251891349</v>
      </c>
      <c r="F49" s="1">
        <f t="shared" si="4"/>
        <v>5380000</v>
      </c>
    </row>
    <row r="50" spans="1:6" ht="15.75" customHeight="1">
      <c r="A50" s="3">
        <f t="shared" si="1"/>
        <v>45</v>
      </c>
      <c r="B50" s="1">
        <f t="shared" si="5"/>
        <v>27490890.251891349</v>
      </c>
      <c r="C50" s="1">
        <f t="shared" si="0"/>
        <v>120000</v>
      </c>
      <c r="D50" s="1">
        <f t="shared" si="6"/>
        <v>1707664.2121367343</v>
      </c>
      <c r="E50" s="8">
        <f t="shared" si="3"/>
        <v>29318554.464028083</v>
      </c>
      <c r="F50" s="1">
        <f t="shared" si="4"/>
        <v>5500000</v>
      </c>
    </row>
    <row r="51" spans="1:6" ht="15.75" customHeight="1">
      <c r="A51" s="3">
        <f t="shared" si="1"/>
        <v>46</v>
      </c>
      <c r="B51" s="1">
        <f t="shared" si="5"/>
        <v>29318554.464028083</v>
      </c>
      <c r="C51" s="1">
        <f t="shared" si="0"/>
        <v>120000</v>
      </c>
      <c r="D51" s="1">
        <f t="shared" si="6"/>
        <v>1820969.8418748043</v>
      </c>
      <c r="E51" s="8">
        <f t="shared" si="3"/>
        <v>31259524.305902887</v>
      </c>
      <c r="F51" s="1">
        <f t="shared" si="4"/>
        <v>5620000</v>
      </c>
    </row>
    <row r="52" spans="1:6" ht="15.75" customHeight="1">
      <c r="A52" s="3">
        <f t="shared" si="1"/>
        <v>47</v>
      </c>
      <c r="B52" s="1">
        <f t="shared" si="5"/>
        <v>31259524.305902887</v>
      </c>
      <c r="C52" s="1">
        <f t="shared" si="0"/>
        <v>120000</v>
      </c>
      <c r="D52" s="1">
        <f t="shared" si="6"/>
        <v>1941299.8285188563</v>
      </c>
      <c r="E52" s="8">
        <f t="shared" si="3"/>
        <v>33320824.134421743</v>
      </c>
      <c r="F52" s="1">
        <f t="shared" si="4"/>
        <v>5740000</v>
      </c>
    </row>
    <row r="53" spans="1:6" ht="15.75" customHeight="1">
      <c r="A53" s="3">
        <f t="shared" si="1"/>
        <v>48</v>
      </c>
      <c r="B53" s="1">
        <f t="shared" si="5"/>
        <v>33320824.134421743</v>
      </c>
      <c r="C53" s="1">
        <f t="shared" si="0"/>
        <v>120000</v>
      </c>
      <c r="D53" s="1">
        <f t="shared" si="6"/>
        <v>2069089.6454876065</v>
      </c>
      <c r="E53" s="8">
        <f t="shared" si="3"/>
        <v>35509913.77990935</v>
      </c>
      <c r="F53" s="1">
        <f t="shared" si="4"/>
        <v>5860000</v>
      </c>
    </row>
    <row r="54" spans="1:6" ht="15.75" customHeight="1">
      <c r="A54" s="3">
        <f t="shared" si="1"/>
        <v>49</v>
      </c>
      <c r="B54" s="1">
        <f t="shared" si="5"/>
        <v>35509913.77990935</v>
      </c>
      <c r="C54" s="1">
        <f t="shared" si="0"/>
        <v>120000</v>
      </c>
      <c r="D54" s="1">
        <f t="shared" si="6"/>
        <v>2204801.7632759586</v>
      </c>
      <c r="E54" s="8">
        <f t="shared" si="3"/>
        <v>37834715.543185309</v>
      </c>
      <c r="F54" s="1">
        <f t="shared" si="4"/>
        <v>5980000</v>
      </c>
    </row>
    <row r="55" spans="1:6" ht="15.75" customHeight="1">
      <c r="A55" s="3">
        <f t="shared" si="1"/>
        <v>50</v>
      </c>
      <c r="B55" s="1">
        <f t="shared" si="5"/>
        <v>37834715.543185309</v>
      </c>
      <c r="C55" s="1">
        <f t="shared" si="0"/>
        <v>120000</v>
      </c>
      <c r="D55" s="1">
        <f t="shared" si="6"/>
        <v>2348927.3231325969</v>
      </c>
      <c r="E55" s="8">
        <f t="shared" si="3"/>
        <v>40303642.866317905</v>
      </c>
      <c r="F55" s="1">
        <f t="shared" si="4"/>
        <v>6100000</v>
      </c>
    </row>
    <row r="56" spans="1:6" ht="15.75" customHeight="1">
      <c r="A56" s="3">
        <f t="shared" si="1"/>
        <v>51</v>
      </c>
      <c r="B56" s="1">
        <f t="shared" si="5"/>
        <v>40303642.866317905</v>
      </c>
      <c r="C56" s="1">
        <f t="shared" si="0"/>
        <v>120000</v>
      </c>
      <c r="D56" s="1">
        <f t="shared" si="6"/>
        <v>2501987.914496921</v>
      </c>
      <c r="E56" s="8">
        <f t="shared" si="3"/>
        <v>42925630.780814826</v>
      </c>
      <c r="F56" s="1">
        <f t="shared" si="4"/>
        <v>6220000</v>
      </c>
    </row>
    <row r="57" spans="1:6" ht="15.75" customHeight="1">
      <c r="A57" s="3">
        <f t="shared" si="1"/>
        <v>52</v>
      </c>
      <c r="B57" s="1">
        <f t="shared" si="5"/>
        <v>42925630.780814826</v>
      </c>
      <c r="C57" s="1">
        <f t="shared" si="0"/>
        <v>120000</v>
      </c>
      <c r="D57" s="1">
        <f t="shared" si="6"/>
        <v>2664537.4626277313</v>
      </c>
      <c r="E57" s="8">
        <f t="shared" si="3"/>
        <v>45710168.243442558</v>
      </c>
      <c r="F57" s="1">
        <f t="shared" si="4"/>
        <v>6340000</v>
      </c>
    </row>
    <row r="58" spans="1:6" ht="15.75" customHeight="1">
      <c r="A58" s="3">
        <f t="shared" si="1"/>
        <v>53</v>
      </c>
      <c r="B58" s="1">
        <f t="shared" si="5"/>
        <v>45710168.243442558</v>
      </c>
      <c r="C58" s="1">
        <f t="shared" si="0"/>
        <v>120000</v>
      </c>
      <c r="D58" s="1">
        <f t="shared" si="6"/>
        <v>2837164.2332550436</v>
      </c>
      <c r="E58" s="8">
        <f t="shared" si="3"/>
        <v>48667332.476697601</v>
      </c>
      <c r="F58" s="1">
        <f t="shared" si="4"/>
        <v>6460000</v>
      </c>
    </row>
    <row r="59" spans="1:6" ht="15.75" customHeight="1">
      <c r="A59" s="3">
        <f t="shared" si="1"/>
        <v>54</v>
      </c>
      <c r="B59" s="1">
        <f t="shared" si="5"/>
        <v>48667332.476697601</v>
      </c>
      <c r="C59" s="1">
        <f t="shared" si="0"/>
        <v>120000</v>
      </c>
      <c r="D59" s="1">
        <f t="shared" si="6"/>
        <v>3020492.9615098536</v>
      </c>
      <c r="E59" s="8">
        <f t="shared" si="3"/>
        <v>51807825.438207455</v>
      </c>
      <c r="F59" s="1">
        <f t="shared" si="4"/>
        <v>6580000</v>
      </c>
    </row>
    <row r="60" spans="1:6" ht="15.75" customHeight="1">
      <c r="A60" s="3">
        <f t="shared" si="1"/>
        <v>55</v>
      </c>
      <c r="B60" s="1">
        <f t="shared" si="5"/>
        <v>51807825.438207455</v>
      </c>
      <c r="C60" s="1">
        <f t="shared" si="0"/>
        <v>120000</v>
      </c>
      <c r="D60" s="1">
        <f t="shared" si="6"/>
        <v>3215187.1128363684</v>
      </c>
      <c r="E60" s="8">
        <f t="shared" si="3"/>
        <v>55143012.551043823</v>
      </c>
      <c r="F60" s="1">
        <f t="shared" si="4"/>
        <v>6700000</v>
      </c>
    </row>
    <row r="61" spans="1:6" ht="15.75" customHeight="1">
      <c r="A61" s="3">
        <f t="shared" si="1"/>
        <v>56</v>
      </c>
      <c r="B61" s="1">
        <f t="shared" si="5"/>
        <v>55143012.551043823</v>
      </c>
      <c r="C61" s="1">
        <f t="shared" si="0"/>
        <v>120000</v>
      </c>
      <c r="D61" s="1">
        <f t="shared" si="6"/>
        <v>3421951.2840691507</v>
      </c>
      <c r="E61" s="8">
        <f t="shared" si="3"/>
        <v>58684963.835112974</v>
      </c>
      <c r="F61" s="1">
        <f t="shared" si="4"/>
        <v>6820000</v>
      </c>
    </row>
    <row r="62" spans="1:6" ht="15.75" customHeight="1">
      <c r="A62" s="3">
        <f t="shared" si="1"/>
        <v>57</v>
      </c>
      <c r="B62" s="1">
        <f t="shared" si="5"/>
        <v>58684963.835112974</v>
      </c>
      <c r="C62" s="1">
        <f t="shared" si="0"/>
        <v>120000</v>
      </c>
      <c r="D62" s="1">
        <f t="shared" si="6"/>
        <v>3641533.7533640787</v>
      </c>
      <c r="E62" s="8">
        <f t="shared" si="3"/>
        <v>62446497.588477053</v>
      </c>
      <c r="F62" s="1">
        <f t="shared" si="4"/>
        <v>6940000</v>
      </c>
    </row>
    <row r="63" spans="1:6" ht="15.75" customHeight="1">
      <c r="A63" s="3">
        <f t="shared" si="1"/>
        <v>58</v>
      </c>
      <c r="B63" s="1">
        <f t="shared" si="5"/>
        <v>62446497.588477053</v>
      </c>
      <c r="C63" s="1">
        <f t="shared" si="0"/>
        <v>120000</v>
      </c>
      <c r="D63" s="1">
        <f t="shared" si="6"/>
        <v>3874729.1882124022</v>
      </c>
      <c r="E63" s="8">
        <f t="shared" si="3"/>
        <v>66441226.776689455</v>
      </c>
      <c r="F63" s="1">
        <f t="shared" si="4"/>
        <v>7060000</v>
      </c>
    </row>
    <row r="64" spans="1:6" ht="15.75" customHeight="1">
      <c r="A64" s="3">
        <f t="shared" si="1"/>
        <v>59</v>
      </c>
      <c r="B64" s="1">
        <f t="shared" si="5"/>
        <v>66441226.776689455</v>
      </c>
      <c r="C64" s="1">
        <f t="shared" si="0"/>
        <v>120000</v>
      </c>
      <c r="D64" s="1">
        <f t="shared" si="6"/>
        <v>4122381.5213367045</v>
      </c>
      <c r="E64" s="8">
        <f t="shared" si="3"/>
        <v>70683608.298026159</v>
      </c>
      <c r="F64" s="1">
        <f t="shared" si="4"/>
        <v>7180000</v>
      </c>
    </row>
    <row r="65" spans="1:6" ht="15.75" customHeight="1">
      <c r="A65" s="3">
        <f t="shared" si="1"/>
        <v>60</v>
      </c>
      <c r="B65" s="1">
        <f t="shared" si="5"/>
        <v>70683608.298026159</v>
      </c>
      <c r="C65" s="1">
        <f t="shared" si="0"/>
        <v>120000</v>
      </c>
      <c r="D65" s="1">
        <f t="shared" si="6"/>
        <v>4385387.0048779994</v>
      </c>
      <c r="E65" s="8">
        <f t="shared" si="3"/>
        <v>75188995.302904159</v>
      </c>
      <c r="F65" s="1">
        <f t="shared" si="4"/>
        <v>7300000</v>
      </c>
    </row>
    <row r="66" spans="1:6" ht="15.75" customHeight="1">
      <c r="A66" s="3"/>
      <c r="B66" s="1"/>
      <c r="C66" s="1"/>
      <c r="D66" s="1">
        <f t="shared" si="6"/>
        <v>0</v>
      </c>
      <c r="E66" s="1"/>
      <c r="F66" s="1"/>
    </row>
  </sheetData>
  <sheetProtection sheet="1" objects="1" scenarios="1"/>
  <protectedRanges>
    <protectedRange sqref="A3:B3" name="範囲2"/>
  </protectedRanges>
  <mergeCells count="1">
    <mergeCell ref="A1:F1"/>
  </mergeCells>
  <phoneticPr fontId="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2A9D2-727A-49DB-820D-CD7665457E9E}">
  <sheetPr>
    <outlinePr summaryBelow="0" summaryRight="0"/>
  </sheetPr>
  <dimension ref="A1:I66"/>
  <sheetViews>
    <sheetView zoomScale="140" workbookViewId="0">
      <selection activeCell="C3" sqref="C3"/>
    </sheetView>
  </sheetViews>
  <sheetFormatPr defaultColWidth="14.42578125" defaultRowHeight="15.75" customHeight="1"/>
  <cols>
    <col min="1" max="1" width="16.5703125" customWidth="1"/>
    <col min="4" max="4" width="0.5703125" hidden="1" customWidth="1"/>
    <col min="5" max="5" width="17.42578125" bestFit="1" customWidth="1"/>
  </cols>
  <sheetData>
    <row r="1" spans="1:9" ht="34.5">
      <c r="A1" s="30" t="str">
        <f>記入シート!B5</f>
        <v>定期預金</v>
      </c>
      <c r="B1" s="30"/>
      <c r="C1" s="30"/>
      <c r="D1" s="30"/>
      <c r="E1" s="30"/>
      <c r="F1" s="30"/>
    </row>
    <row r="2" spans="1:9" ht="15.75" customHeight="1">
      <c r="A2" s="6" t="s">
        <v>0</v>
      </c>
      <c r="B2" s="6" t="s">
        <v>1</v>
      </c>
      <c r="C2" s="6" t="s">
        <v>2</v>
      </c>
    </row>
    <row r="3" spans="1:9" ht="15.75" customHeight="1">
      <c r="A3" s="1">
        <f>記入シート!D5</f>
        <v>0</v>
      </c>
      <c r="B3" s="1">
        <f>記入シート!E5</f>
        <v>10000</v>
      </c>
      <c r="C3" s="7">
        <f>記入シート!C5*0.01</f>
        <v>2E-3</v>
      </c>
    </row>
    <row r="5" spans="1:9" ht="15.75" customHeight="1">
      <c r="A5" s="4" t="s">
        <v>3</v>
      </c>
      <c r="B5" s="4" t="s">
        <v>5</v>
      </c>
      <c r="C5" s="4" t="s">
        <v>6</v>
      </c>
      <c r="D5" s="4" t="s">
        <v>7</v>
      </c>
      <c r="E5" s="4" t="s">
        <v>4</v>
      </c>
      <c r="F5" s="5" t="s">
        <v>8</v>
      </c>
      <c r="H5" s="3"/>
    </row>
    <row r="6" spans="1:9" ht="15.75" customHeight="1">
      <c r="A6" s="3">
        <v>1</v>
      </c>
      <c r="B6" s="1">
        <f>A3</f>
        <v>0</v>
      </c>
      <c r="C6" s="1">
        <f t="shared" ref="C6:C65" si="0">B$3*12</f>
        <v>120000</v>
      </c>
      <c r="D6" s="1">
        <f>E6-SUM(B6:C6)</f>
        <v>110.06113404665666</v>
      </c>
      <c r="E6" s="8">
        <f>B6*(1+C$3/12)^12+B$3/(C$3/12)*((1+C$3/12)^(A6*12)-1)</f>
        <v>120110.06113404666</v>
      </c>
      <c r="F6" s="1">
        <f>C6+B6</f>
        <v>120000</v>
      </c>
    </row>
    <row r="7" spans="1:9" ht="15.75" customHeight="1">
      <c r="A7" s="3">
        <f t="shared" ref="A7:A65" si="1">A6+1</f>
        <v>2</v>
      </c>
      <c r="B7" s="1">
        <f>E6</f>
        <v>120110.06113404666</v>
      </c>
      <c r="C7" s="1">
        <f t="shared" si="0"/>
        <v>120000</v>
      </c>
      <c r="D7" s="1">
        <f t="shared" ref="D7:D35" si="2">E7-SUM(B7:C7)</f>
        <v>350.50158047955483</v>
      </c>
      <c r="E7" s="8">
        <f t="shared" ref="E7:E65" si="3">B$6*(1+C$3/12)^(A7*12)+B$3/(C$3/12)*((1+C$3/12)^(A7*12)-1)</f>
        <v>240460.5627145262</v>
      </c>
      <c r="F7" s="1">
        <f t="shared" ref="F7:F65" si="4">F6+C7</f>
        <v>240000</v>
      </c>
      <c r="H7" s="2"/>
      <c r="I7" s="2"/>
    </row>
    <row r="8" spans="1:9" ht="15.75" customHeight="1">
      <c r="A8" s="3">
        <f t="shared" si="1"/>
        <v>3</v>
      </c>
      <c r="B8" s="1">
        <f t="shared" ref="B8:B65" si="5">B7+C7+D7</f>
        <v>240460.5627145262</v>
      </c>
      <c r="C8" s="1">
        <f t="shared" si="0"/>
        <v>120000</v>
      </c>
      <c r="D8" s="1">
        <f t="shared" si="2"/>
        <v>591.42334885476157</v>
      </c>
      <c r="E8" s="8">
        <f t="shared" si="3"/>
        <v>361051.98606338096</v>
      </c>
      <c r="F8" s="1">
        <f t="shared" si="4"/>
        <v>360000</v>
      </c>
    </row>
    <row r="9" spans="1:9" ht="15.75" customHeight="1">
      <c r="A9" s="3">
        <f t="shared" si="1"/>
        <v>4</v>
      </c>
      <c r="B9" s="1">
        <f t="shared" si="5"/>
        <v>361051.98606338096</v>
      </c>
      <c r="C9" s="1">
        <f t="shared" si="0"/>
        <v>120000</v>
      </c>
      <c r="D9" s="1">
        <f t="shared" si="2"/>
        <v>832.8274026948493</v>
      </c>
      <c r="E9" s="8">
        <f t="shared" si="3"/>
        <v>481884.81346607581</v>
      </c>
      <c r="F9" s="1">
        <f t="shared" si="4"/>
        <v>480000</v>
      </c>
    </row>
    <row r="10" spans="1:9" ht="15.75" customHeight="1">
      <c r="A10" s="3">
        <f t="shared" si="1"/>
        <v>5</v>
      </c>
      <c r="B10" s="1">
        <f t="shared" si="5"/>
        <v>481884.81346607581</v>
      </c>
      <c r="C10" s="1">
        <f t="shared" si="0"/>
        <v>120000</v>
      </c>
      <c r="D10" s="1">
        <f t="shared" si="2"/>
        <v>1074.7147074542008</v>
      </c>
      <c r="E10" s="8">
        <f t="shared" si="3"/>
        <v>602959.52817353001</v>
      </c>
      <c r="F10" s="1">
        <f t="shared" si="4"/>
        <v>600000</v>
      </c>
    </row>
    <row r="11" spans="1:9" ht="15.75" customHeight="1">
      <c r="A11" s="3">
        <f t="shared" si="1"/>
        <v>6</v>
      </c>
      <c r="B11" s="1">
        <f t="shared" si="5"/>
        <v>602959.52817353001</v>
      </c>
      <c r="C11" s="1">
        <f t="shared" si="0"/>
        <v>120000</v>
      </c>
      <c r="D11" s="1">
        <f t="shared" si="2"/>
        <v>1317.0862305590417</v>
      </c>
      <c r="E11" s="8">
        <f t="shared" si="3"/>
        <v>724276.61440408905</v>
      </c>
      <c r="F11" s="1">
        <f t="shared" si="4"/>
        <v>720000</v>
      </c>
    </row>
    <row r="12" spans="1:9" ht="15.75" customHeight="1">
      <c r="A12" s="3">
        <f t="shared" si="1"/>
        <v>7</v>
      </c>
      <c r="B12" s="1">
        <f t="shared" si="5"/>
        <v>724276.61440408905</v>
      </c>
      <c r="C12" s="1">
        <f t="shared" si="0"/>
        <v>120000</v>
      </c>
      <c r="D12" s="1">
        <f t="shared" si="2"/>
        <v>1559.9429412739119</v>
      </c>
      <c r="E12" s="8">
        <f t="shared" si="3"/>
        <v>845836.55734536296</v>
      </c>
      <c r="F12" s="1">
        <f t="shared" si="4"/>
        <v>840000</v>
      </c>
    </row>
    <row r="13" spans="1:9" ht="15.75" customHeight="1">
      <c r="A13" s="3">
        <f t="shared" si="1"/>
        <v>8</v>
      </c>
      <c r="B13" s="1">
        <f t="shared" si="5"/>
        <v>845836.55734536296</v>
      </c>
      <c r="C13" s="1">
        <f t="shared" si="0"/>
        <v>120000</v>
      </c>
      <c r="D13" s="1">
        <f t="shared" si="2"/>
        <v>1803.2858109286753</v>
      </c>
      <c r="E13" s="8">
        <f t="shared" si="3"/>
        <v>967639.84315629164</v>
      </c>
      <c r="F13" s="1">
        <f t="shared" si="4"/>
        <v>960000</v>
      </c>
    </row>
    <row r="14" spans="1:9" ht="15.75" customHeight="1">
      <c r="A14" s="3">
        <f t="shared" si="1"/>
        <v>9</v>
      </c>
      <c r="B14" s="1">
        <f t="shared" si="5"/>
        <v>967639.84315629164</v>
      </c>
      <c r="C14" s="1">
        <f t="shared" si="0"/>
        <v>120000</v>
      </c>
      <c r="D14" s="1">
        <f t="shared" si="2"/>
        <v>2047.1158126646187</v>
      </c>
      <c r="E14" s="8">
        <f t="shared" si="3"/>
        <v>1089686.9589689563</v>
      </c>
      <c r="F14" s="1">
        <f t="shared" si="4"/>
        <v>1080000</v>
      </c>
    </row>
    <row r="15" spans="1:9" ht="15.75" customHeight="1">
      <c r="A15" s="3">
        <f t="shared" si="1"/>
        <v>10</v>
      </c>
      <c r="B15" s="1">
        <f t="shared" si="5"/>
        <v>1089686.9589689563</v>
      </c>
      <c r="C15" s="1">
        <f t="shared" si="0"/>
        <v>120000</v>
      </c>
      <c r="D15" s="1">
        <f t="shared" si="2"/>
        <v>2291.4339217017405</v>
      </c>
      <c r="E15" s="8">
        <f t="shared" si="3"/>
        <v>1211978.392890658</v>
      </c>
      <c r="F15" s="1">
        <f t="shared" si="4"/>
        <v>1200000</v>
      </c>
    </row>
    <row r="16" spans="1:9" ht="15.75" customHeight="1">
      <c r="A16" s="3">
        <f t="shared" si="1"/>
        <v>11</v>
      </c>
      <c r="B16" s="1">
        <f t="shared" si="5"/>
        <v>1211978.392890658</v>
      </c>
      <c r="C16" s="1">
        <f t="shared" si="0"/>
        <v>120000</v>
      </c>
      <c r="D16" s="1">
        <f t="shared" si="2"/>
        <v>2536.2411150988191</v>
      </c>
      <c r="E16" s="8">
        <f t="shared" si="3"/>
        <v>1334514.6340057568</v>
      </c>
      <c r="F16" s="1">
        <f t="shared" si="4"/>
        <v>1320000</v>
      </c>
    </row>
    <row r="17" spans="1:6" ht="15.75" customHeight="1">
      <c r="A17" s="3">
        <f t="shared" si="1"/>
        <v>12</v>
      </c>
      <c r="B17" s="1">
        <f t="shared" si="5"/>
        <v>1334514.6340057568</v>
      </c>
      <c r="C17" s="1">
        <f t="shared" si="0"/>
        <v>120000</v>
      </c>
      <c r="D17" s="1">
        <f t="shared" si="2"/>
        <v>2781.5383719655219</v>
      </c>
      <c r="E17" s="8">
        <f t="shared" si="3"/>
        <v>1457296.1723777223</v>
      </c>
      <c r="F17" s="1">
        <f t="shared" si="4"/>
        <v>1440000</v>
      </c>
    </row>
    <row r="18" spans="1:6" ht="15.75" customHeight="1">
      <c r="A18" s="3">
        <f t="shared" si="1"/>
        <v>13</v>
      </c>
      <c r="B18" s="1">
        <f t="shared" si="5"/>
        <v>1457296.1723777223</v>
      </c>
      <c r="C18" s="1">
        <f t="shared" si="0"/>
        <v>120000</v>
      </c>
      <c r="D18" s="1">
        <f t="shared" si="2"/>
        <v>3027.3266732904594</v>
      </c>
      <c r="E18" s="8">
        <f t="shared" si="3"/>
        <v>1580323.4990510128</v>
      </c>
      <c r="F18" s="1">
        <f t="shared" si="4"/>
        <v>1560000</v>
      </c>
    </row>
    <row r="19" spans="1:6" ht="15.75" customHeight="1">
      <c r="A19" s="3">
        <f t="shared" si="1"/>
        <v>14</v>
      </c>
      <c r="B19" s="1">
        <f t="shared" si="5"/>
        <v>1580323.4990510128</v>
      </c>
      <c r="C19" s="1">
        <f t="shared" si="0"/>
        <v>120000</v>
      </c>
      <c r="D19" s="1">
        <f t="shared" si="2"/>
        <v>3273.6070021013729</v>
      </c>
      <c r="E19" s="8">
        <f t="shared" si="3"/>
        <v>1703597.1060531142</v>
      </c>
      <c r="F19" s="1">
        <f t="shared" si="4"/>
        <v>1680000</v>
      </c>
    </row>
    <row r="20" spans="1:6" ht="15.75" customHeight="1">
      <c r="A20" s="3">
        <f t="shared" si="1"/>
        <v>15</v>
      </c>
      <c r="B20" s="1">
        <f t="shared" si="5"/>
        <v>1703597.1060531142</v>
      </c>
      <c r="C20" s="1">
        <f t="shared" si="0"/>
        <v>120000</v>
      </c>
      <c r="D20" s="1">
        <f t="shared" si="2"/>
        <v>3520.3803433026187</v>
      </c>
      <c r="E20" s="8">
        <f t="shared" si="3"/>
        <v>1827117.4863964168</v>
      </c>
      <c r="F20" s="1">
        <f t="shared" si="4"/>
        <v>1800000</v>
      </c>
    </row>
    <row r="21" spans="1:6" ht="15.75" customHeight="1">
      <c r="A21" s="3">
        <f t="shared" si="1"/>
        <v>16</v>
      </c>
      <c r="B21" s="1">
        <f t="shared" si="5"/>
        <v>1827117.4863964168</v>
      </c>
      <c r="C21" s="1">
        <f t="shared" si="0"/>
        <v>120000</v>
      </c>
      <c r="D21" s="1">
        <f t="shared" si="2"/>
        <v>3767.6476838921662</v>
      </c>
      <c r="E21" s="8">
        <f t="shared" si="3"/>
        <v>1950885.134080309</v>
      </c>
      <c r="F21" s="1">
        <f t="shared" si="4"/>
        <v>1920000</v>
      </c>
    </row>
    <row r="22" spans="1:6" ht="15.75" customHeight="1">
      <c r="A22" s="3">
        <f t="shared" si="1"/>
        <v>17</v>
      </c>
      <c r="B22" s="1">
        <f t="shared" si="5"/>
        <v>1950885.134080309</v>
      </c>
      <c r="C22" s="1">
        <f t="shared" si="0"/>
        <v>120000</v>
      </c>
      <c r="D22" s="1">
        <f t="shared" si="2"/>
        <v>4015.4100127057172</v>
      </c>
      <c r="E22" s="8">
        <f t="shared" si="3"/>
        <v>2074900.5440930147</v>
      </c>
      <c r="F22" s="1">
        <f t="shared" si="4"/>
        <v>2040000</v>
      </c>
    </row>
    <row r="23" spans="1:6" ht="15.75" customHeight="1">
      <c r="A23" s="3">
        <f t="shared" si="1"/>
        <v>18</v>
      </c>
      <c r="B23" s="1">
        <f t="shared" si="5"/>
        <v>2074900.5440930147</v>
      </c>
      <c r="C23" s="1">
        <f t="shared" si="0"/>
        <v>120000</v>
      </c>
      <c r="D23" s="1">
        <f t="shared" si="2"/>
        <v>4263.6683206963353</v>
      </c>
      <c r="E23" s="8">
        <f t="shared" si="3"/>
        <v>2199164.212413711</v>
      </c>
      <c r="F23" s="1">
        <f t="shared" si="4"/>
        <v>2160000</v>
      </c>
    </row>
    <row r="24" spans="1:6" ht="15.75" customHeight="1">
      <c r="A24" s="3">
        <f t="shared" si="1"/>
        <v>19</v>
      </c>
      <c r="B24" s="1">
        <f t="shared" si="5"/>
        <v>2199164.212413711</v>
      </c>
      <c r="C24" s="1">
        <f t="shared" si="0"/>
        <v>120000</v>
      </c>
      <c r="D24" s="1">
        <f t="shared" si="2"/>
        <v>4512.4236006578431</v>
      </c>
      <c r="E24" s="8">
        <f t="shared" si="3"/>
        <v>2323676.6360143689</v>
      </c>
      <c r="F24" s="1">
        <f t="shared" si="4"/>
        <v>2280000</v>
      </c>
    </row>
    <row r="25" spans="1:6" ht="15.75" customHeight="1">
      <c r="A25" s="3">
        <f t="shared" si="1"/>
        <v>20</v>
      </c>
      <c r="B25" s="1">
        <f t="shared" si="5"/>
        <v>2323676.6360143689</v>
      </c>
      <c r="C25" s="1">
        <f t="shared" si="0"/>
        <v>120000</v>
      </c>
      <c r="D25" s="1">
        <f t="shared" si="2"/>
        <v>4761.6768475268036</v>
      </c>
      <c r="E25" s="8">
        <f t="shared" si="3"/>
        <v>2448438.3128618957</v>
      </c>
      <c r="F25" s="1">
        <f t="shared" si="4"/>
        <v>2400000</v>
      </c>
    </row>
    <row r="26" spans="1:6" ht="15.75" customHeight="1">
      <c r="A26" s="3">
        <f t="shared" si="1"/>
        <v>21</v>
      </c>
      <c r="B26" s="1">
        <f t="shared" si="5"/>
        <v>2448438.3128618957</v>
      </c>
      <c r="C26" s="1">
        <f t="shared" si="0"/>
        <v>120000</v>
      </c>
      <c r="D26" s="1">
        <f t="shared" si="2"/>
        <v>5011.4290580395609</v>
      </c>
      <c r="E26" s="8">
        <f t="shared" si="3"/>
        <v>2573449.7419199352</v>
      </c>
      <c r="F26" s="1">
        <f t="shared" si="4"/>
        <v>2520000</v>
      </c>
    </row>
    <row r="27" spans="1:6" ht="15.75" customHeight="1">
      <c r="A27" s="3">
        <f t="shared" si="1"/>
        <v>22</v>
      </c>
      <c r="B27" s="1">
        <f t="shared" si="5"/>
        <v>2573449.7419199352</v>
      </c>
      <c r="C27" s="1">
        <f t="shared" si="0"/>
        <v>120000</v>
      </c>
      <c r="D27" s="1">
        <f t="shared" si="2"/>
        <v>5261.6812311834656</v>
      </c>
      <c r="E27" s="8">
        <f t="shared" si="3"/>
        <v>2698711.4231511187</v>
      </c>
      <c r="F27" s="1">
        <f t="shared" si="4"/>
        <v>2640000</v>
      </c>
    </row>
    <row r="28" spans="1:6" ht="15.75" customHeight="1">
      <c r="A28" s="3">
        <f t="shared" si="1"/>
        <v>23</v>
      </c>
      <c r="B28" s="1">
        <f t="shared" si="5"/>
        <v>2698711.4231511187</v>
      </c>
      <c r="C28" s="1">
        <f t="shared" si="0"/>
        <v>120000</v>
      </c>
      <c r="D28" s="1">
        <f t="shared" si="2"/>
        <v>5512.4343676650897</v>
      </c>
      <c r="E28" s="8">
        <f t="shared" si="3"/>
        <v>2824223.8575187838</v>
      </c>
      <c r="F28" s="1">
        <f t="shared" si="4"/>
        <v>2760000</v>
      </c>
    </row>
    <row r="29" spans="1:6" ht="15.75" customHeight="1">
      <c r="A29" s="3">
        <f t="shared" si="1"/>
        <v>24</v>
      </c>
      <c r="B29" s="1">
        <f t="shared" si="5"/>
        <v>2824223.8575187838</v>
      </c>
      <c r="C29" s="1">
        <f t="shared" si="0"/>
        <v>120000</v>
      </c>
      <c r="D29" s="1">
        <f t="shared" si="2"/>
        <v>5763.689470442012</v>
      </c>
      <c r="E29" s="8">
        <f t="shared" si="3"/>
        <v>2949987.5469892258</v>
      </c>
      <c r="F29" s="1">
        <f t="shared" si="4"/>
        <v>2880000</v>
      </c>
    </row>
    <row r="30" spans="1:6" ht="15.75" customHeight="1">
      <c r="A30" s="3">
        <f t="shared" si="1"/>
        <v>25</v>
      </c>
      <c r="B30" s="1">
        <f t="shared" si="5"/>
        <v>2949987.5469892258</v>
      </c>
      <c r="C30" s="1">
        <f t="shared" si="0"/>
        <v>120000</v>
      </c>
      <c r="D30" s="1">
        <f t="shared" si="2"/>
        <v>6015.4475442697294</v>
      </c>
      <c r="E30" s="8">
        <f t="shared" si="3"/>
        <v>3076002.9945334955</v>
      </c>
      <c r="F30" s="1">
        <f t="shared" si="4"/>
        <v>3000000</v>
      </c>
    </row>
    <row r="31" spans="1:6" ht="15.75" customHeight="1">
      <c r="A31" s="3">
        <f t="shared" si="1"/>
        <v>26</v>
      </c>
      <c r="B31" s="1">
        <f t="shared" si="5"/>
        <v>3076002.9945334955</v>
      </c>
      <c r="C31" s="1">
        <f t="shared" si="0"/>
        <v>120000</v>
      </c>
      <c r="D31" s="1">
        <f t="shared" si="2"/>
        <v>6267.7095960774459</v>
      </c>
      <c r="E31" s="8">
        <f t="shared" si="3"/>
        <v>3202270.704129573</v>
      </c>
      <c r="F31" s="1">
        <f t="shared" si="4"/>
        <v>3120000</v>
      </c>
    </row>
    <row r="32" spans="1:6" ht="15.75" customHeight="1">
      <c r="A32" s="3">
        <f t="shared" si="1"/>
        <v>27</v>
      </c>
      <c r="B32" s="1">
        <f t="shared" si="5"/>
        <v>3202270.704129573</v>
      </c>
      <c r="C32" s="1">
        <f t="shared" si="0"/>
        <v>120000</v>
      </c>
      <c r="D32" s="1">
        <f t="shared" si="2"/>
        <v>6520.4766347371042</v>
      </c>
      <c r="E32" s="8">
        <f t="shared" si="3"/>
        <v>3328791.1807643101</v>
      </c>
      <c r="F32" s="1">
        <f t="shared" si="4"/>
        <v>3240000</v>
      </c>
    </row>
    <row r="33" spans="1:6" ht="15.75" customHeight="1">
      <c r="A33" s="3">
        <f t="shared" si="1"/>
        <v>28</v>
      </c>
      <c r="B33" s="1">
        <f t="shared" si="5"/>
        <v>3328791.1807643101</v>
      </c>
      <c r="C33" s="1">
        <f t="shared" si="0"/>
        <v>120000</v>
      </c>
      <c r="D33" s="1">
        <f t="shared" si="2"/>
        <v>6773.7496711206622</v>
      </c>
      <c r="E33" s="8">
        <f t="shared" si="3"/>
        <v>3455564.9304354307</v>
      </c>
      <c r="F33" s="1">
        <f t="shared" si="4"/>
        <v>3360000</v>
      </c>
    </row>
    <row r="34" spans="1:6" ht="15.75" customHeight="1">
      <c r="A34" s="3">
        <f t="shared" si="1"/>
        <v>29</v>
      </c>
      <c r="B34" s="1">
        <f t="shared" si="5"/>
        <v>3455564.9304354307</v>
      </c>
      <c r="C34" s="1">
        <f t="shared" si="0"/>
        <v>120000</v>
      </c>
      <c r="D34" s="1">
        <f t="shared" si="2"/>
        <v>7027.5297181643546</v>
      </c>
      <c r="E34" s="8">
        <f t="shared" si="3"/>
        <v>3582592.4601535951</v>
      </c>
      <c r="F34" s="1">
        <f t="shared" si="4"/>
        <v>3480000</v>
      </c>
    </row>
    <row r="35" spans="1:6" ht="15.75" customHeight="1">
      <c r="A35" s="3">
        <f t="shared" si="1"/>
        <v>30</v>
      </c>
      <c r="B35" s="1">
        <f t="shared" si="5"/>
        <v>3582592.4601535951</v>
      </c>
      <c r="C35" s="1">
        <f t="shared" si="0"/>
        <v>120000</v>
      </c>
      <c r="D35" s="1">
        <f t="shared" si="2"/>
        <v>7281.8177908565849</v>
      </c>
      <c r="E35" s="8">
        <f t="shared" si="3"/>
        <v>3709874.2779444517</v>
      </c>
      <c r="F35" s="1">
        <f t="shared" si="4"/>
        <v>3600000</v>
      </c>
    </row>
    <row r="36" spans="1:6" ht="15.75" customHeight="1">
      <c r="A36" s="3">
        <f t="shared" si="1"/>
        <v>31</v>
      </c>
      <c r="B36" s="1">
        <f t="shared" si="5"/>
        <v>3709874.2779444517</v>
      </c>
      <c r="C36" s="1">
        <f t="shared" si="0"/>
        <v>120000</v>
      </c>
      <c r="D36" s="1">
        <f t="shared" ref="D36:D66" si="6">E36-SUM(B36:C36)</f>
        <v>7536.6149060893804</v>
      </c>
      <c r="E36" s="8">
        <f t="shared" si="3"/>
        <v>3837410.892850541</v>
      </c>
      <c r="F36" s="1">
        <f t="shared" si="4"/>
        <v>3720000</v>
      </c>
    </row>
    <row r="37" spans="1:6" ht="15.75" customHeight="1">
      <c r="A37" s="3">
        <f t="shared" si="1"/>
        <v>32</v>
      </c>
      <c r="B37" s="1">
        <f t="shared" si="5"/>
        <v>3837410.892850541</v>
      </c>
      <c r="C37" s="1">
        <f t="shared" si="0"/>
        <v>120000</v>
      </c>
      <c r="D37" s="1">
        <f t="shared" si="6"/>
        <v>7791.9220829959959</v>
      </c>
      <c r="E37" s="8">
        <f t="shared" si="3"/>
        <v>3965202.814933537</v>
      </c>
      <c r="F37" s="1">
        <f t="shared" si="4"/>
        <v>3840000</v>
      </c>
    </row>
    <row r="38" spans="1:6" ht="15.75" customHeight="1">
      <c r="A38" s="3">
        <f t="shared" si="1"/>
        <v>33</v>
      </c>
      <c r="B38" s="1">
        <f t="shared" si="5"/>
        <v>3965202.814933537</v>
      </c>
      <c r="C38" s="1">
        <f t="shared" si="0"/>
        <v>120000</v>
      </c>
      <c r="D38" s="1">
        <f t="shared" si="6"/>
        <v>8047.7403425583616</v>
      </c>
      <c r="E38" s="8">
        <f t="shared" si="3"/>
        <v>4093250.5552760954</v>
      </c>
      <c r="F38" s="1">
        <f t="shared" si="4"/>
        <v>3960000</v>
      </c>
    </row>
    <row r="39" spans="1:6" ht="15.75" customHeight="1">
      <c r="A39" s="3">
        <f t="shared" si="1"/>
        <v>34</v>
      </c>
      <c r="B39" s="1">
        <f t="shared" si="5"/>
        <v>4093250.5552760954</v>
      </c>
      <c r="C39" s="1">
        <f t="shared" si="0"/>
        <v>120000</v>
      </c>
      <c r="D39" s="1">
        <f t="shared" si="6"/>
        <v>8304.0707079051062</v>
      </c>
      <c r="E39" s="8">
        <f t="shared" si="3"/>
        <v>4221554.625984001</v>
      </c>
      <c r="F39" s="1">
        <f t="shared" si="4"/>
        <v>4080000</v>
      </c>
    </row>
    <row r="40" spans="1:6" ht="15.75" customHeight="1">
      <c r="A40" s="3">
        <f t="shared" si="1"/>
        <v>35</v>
      </c>
      <c r="B40" s="1">
        <f t="shared" si="5"/>
        <v>4221554.625984001</v>
      </c>
      <c r="C40" s="1">
        <f t="shared" si="0"/>
        <v>120000</v>
      </c>
      <c r="D40" s="1">
        <f t="shared" si="6"/>
        <v>8560.9142041895539</v>
      </c>
      <c r="E40" s="8">
        <f t="shared" si="3"/>
        <v>4350115.5401881905</v>
      </c>
      <c r="F40" s="1">
        <f t="shared" si="4"/>
        <v>4200000</v>
      </c>
    </row>
    <row r="41" spans="1:6" ht="15.75" customHeight="1">
      <c r="A41" s="3">
        <f t="shared" si="1"/>
        <v>36</v>
      </c>
      <c r="B41" s="1">
        <f t="shared" si="5"/>
        <v>4350115.5401881905</v>
      </c>
      <c r="C41" s="1">
        <f t="shared" si="0"/>
        <v>120000</v>
      </c>
      <c r="D41" s="1">
        <f t="shared" si="6"/>
        <v>8818.271858590655</v>
      </c>
      <c r="E41" s="8">
        <f t="shared" si="3"/>
        <v>4478933.8120467812</v>
      </c>
      <c r="F41" s="1">
        <f t="shared" si="4"/>
        <v>4320000</v>
      </c>
    </row>
    <row r="42" spans="1:6" ht="15.75" customHeight="1">
      <c r="A42" s="3">
        <f t="shared" si="1"/>
        <v>37</v>
      </c>
      <c r="B42" s="1">
        <f t="shared" si="5"/>
        <v>4478933.8120467812</v>
      </c>
      <c r="C42" s="1">
        <f t="shared" si="0"/>
        <v>120000</v>
      </c>
      <c r="D42" s="1">
        <f t="shared" si="6"/>
        <v>9076.1447003642097</v>
      </c>
      <c r="E42" s="8">
        <f t="shared" si="3"/>
        <v>4608009.9567471454</v>
      </c>
      <c r="F42" s="1">
        <f t="shared" si="4"/>
        <v>4440000</v>
      </c>
    </row>
    <row r="43" spans="1:6" ht="15.75" customHeight="1">
      <c r="A43" s="3">
        <f t="shared" si="1"/>
        <v>38</v>
      </c>
      <c r="B43" s="1">
        <f t="shared" si="5"/>
        <v>4608009.9567471454</v>
      </c>
      <c r="C43" s="1">
        <f t="shared" si="0"/>
        <v>120000</v>
      </c>
      <c r="D43" s="1">
        <f t="shared" si="6"/>
        <v>9334.5337609117851</v>
      </c>
      <c r="E43" s="8">
        <f t="shared" si="3"/>
        <v>4737344.4905080572</v>
      </c>
      <c r="F43" s="1">
        <f t="shared" si="4"/>
        <v>4560000</v>
      </c>
    </row>
    <row r="44" spans="1:6" ht="15.75" customHeight="1">
      <c r="A44" s="3">
        <f t="shared" si="1"/>
        <v>39</v>
      </c>
      <c r="B44" s="1">
        <f t="shared" si="5"/>
        <v>4737344.4905080572</v>
      </c>
      <c r="C44" s="1">
        <f t="shared" si="0"/>
        <v>120000</v>
      </c>
      <c r="D44" s="1">
        <f t="shared" si="6"/>
        <v>9593.4400735143572</v>
      </c>
      <c r="E44" s="8">
        <f t="shared" si="3"/>
        <v>4866937.9305815715</v>
      </c>
      <c r="F44" s="1">
        <f t="shared" si="4"/>
        <v>4680000</v>
      </c>
    </row>
    <row r="45" spans="1:6" ht="15.75" customHeight="1">
      <c r="A45" s="3">
        <f t="shared" si="1"/>
        <v>40</v>
      </c>
      <c r="B45" s="1">
        <f t="shared" si="5"/>
        <v>4866937.9305815715</v>
      </c>
      <c r="C45" s="1">
        <f t="shared" si="0"/>
        <v>120000</v>
      </c>
      <c r="D45" s="1">
        <f t="shared" si="6"/>
        <v>9852.8646736769006</v>
      </c>
      <c r="E45" s="8">
        <f t="shared" si="3"/>
        <v>4996790.7952552484</v>
      </c>
      <c r="F45" s="1">
        <f t="shared" si="4"/>
        <v>4800000</v>
      </c>
    </row>
    <row r="46" spans="1:6" ht="15.75" customHeight="1">
      <c r="A46" s="3">
        <f t="shared" si="1"/>
        <v>41</v>
      </c>
      <c r="B46" s="1">
        <f t="shared" si="5"/>
        <v>4996790.7952552484</v>
      </c>
      <c r="C46" s="1">
        <f t="shared" si="0"/>
        <v>120000</v>
      </c>
      <c r="D46" s="1">
        <f t="shared" si="6"/>
        <v>10112.808598914184</v>
      </c>
      <c r="E46" s="8">
        <f t="shared" si="3"/>
        <v>5126903.6038541626</v>
      </c>
      <c r="F46" s="1">
        <f t="shared" si="4"/>
        <v>4920000</v>
      </c>
    </row>
    <row r="47" spans="1:6" ht="15.75" customHeight="1">
      <c r="A47" s="3">
        <f t="shared" si="1"/>
        <v>42</v>
      </c>
      <c r="B47" s="1">
        <f t="shared" si="5"/>
        <v>5126903.6038541626</v>
      </c>
      <c r="C47" s="1">
        <f t="shared" si="0"/>
        <v>120000</v>
      </c>
      <c r="D47" s="1">
        <f t="shared" si="6"/>
        <v>10373.272888850421</v>
      </c>
      <c r="E47" s="8">
        <f t="shared" si="3"/>
        <v>5257276.876743013</v>
      </c>
      <c r="F47" s="1">
        <f t="shared" si="4"/>
        <v>5040000</v>
      </c>
    </row>
    <row r="48" spans="1:6" ht="15.75" customHeight="1">
      <c r="A48" s="3">
        <f t="shared" si="1"/>
        <v>43</v>
      </c>
      <c r="B48" s="1">
        <f t="shared" si="5"/>
        <v>5257276.876743013</v>
      </c>
      <c r="C48" s="1">
        <f t="shared" si="0"/>
        <v>120000</v>
      </c>
      <c r="D48" s="1">
        <f t="shared" si="6"/>
        <v>10634.258585118689</v>
      </c>
      <c r="E48" s="8">
        <f t="shared" si="3"/>
        <v>5387911.1353281317</v>
      </c>
      <c r="F48" s="1">
        <f t="shared" si="4"/>
        <v>5160000</v>
      </c>
    </row>
    <row r="49" spans="1:6" ht="15.75" customHeight="1">
      <c r="A49" s="3">
        <f t="shared" si="1"/>
        <v>44</v>
      </c>
      <c r="B49" s="1">
        <f t="shared" si="5"/>
        <v>5387911.1353281317</v>
      </c>
      <c r="C49" s="1">
        <f t="shared" si="0"/>
        <v>120000</v>
      </c>
      <c r="D49" s="1">
        <f t="shared" si="6"/>
        <v>10895.766731536016</v>
      </c>
      <c r="E49" s="8">
        <f t="shared" si="3"/>
        <v>5518806.9020596677</v>
      </c>
      <c r="F49" s="1">
        <f t="shared" si="4"/>
        <v>5280000</v>
      </c>
    </row>
    <row r="50" spans="1:6" ht="15.75" customHeight="1">
      <c r="A50" s="3">
        <f t="shared" si="1"/>
        <v>45</v>
      </c>
      <c r="B50" s="1">
        <f t="shared" si="5"/>
        <v>5518806.9020596677</v>
      </c>
      <c r="C50" s="1">
        <f t="shared" si="0"/>
        <v>120000</v>
      </c>
      <c r="D50" s="1">
        <f t="shared" si="6"/>
        <v>11157.79837393295</v>
      </c>
      <c r="E50" s="8">
        <f t="shared" si="3"/>
        <v>5649964.7004336007</v>
      </c>
      <c r="F50" s="1">
        <f t="shared" si="4"/>
        <v>5400000</v>
      </c>
    </row>
    <row r="51" spans="1:6" ht="15.75" customHeight="1">
      <c r="A51" s="3">
        <f t="shared" si="1"/>
        <v>46</v>
      </c>
      <c r="B51" s="1">
        <f t="shared" si="5"/>
        <v>5649964.7004336007</v>
      </c>
      <c r="C51" s="1">
        <f t="shared" si="0"/>
        <v>120000</v>
      </c>
      <c r="D51" s="1">
        <f t="shared" si="6"/>
        <v>11420.354560298845</v>
      </c>
      <c r="E51" s="8">
        <f t="shared" si="3"/>
        <v>5781385.0549938995</v>
      </c>
      <c r="F51" s="1">
        <f t="shared" si="4"/>
        <v>5520000</v>
      </c>
    </row>
    <row r="52" spans="1:6" ht="15.75" customHeight="1">
      <c r="A52" s="3">
        <f t="shared" si="1"/>
        <v>47</v>
      </c>
      <c r="B52" s="1">
        <f t="shared" si="5"/>
        <v>5781385.0549938995</v>
      </c>
      <c r="C52" s="1">
        <f t="shared" si="0"/>
        <v>120000</v>
      </c>
      <c r="D52" s="1">
        <f t="shared" si="6"/>
        <v>11683.436340618879</v>
      </c>
      <c r="E52" s="8">
        <f t="shared" si="3"/>
        <v>5913068.4913345184</v>
      </c>
      <c r="F52" s="1">
        <f t="shared" si="4"/>
        <v>5640000</v>
      </c>
    </row>
    <row r="53" spans="1:6" ht="15.75" customHeight="1">
      <c r="A53" s="3">
        <f t="shared" si="1"/>
        <v>48</v>
      </c>
      <c r="B53" s="1">
        <f t="shared" si="5"/>
        <v>5913068.4913345184</v>
      </c>
      <c r="C53" s="1">
        <f t="shared" si="0"/>
        <v>120000</v>
      </c>
      <c r="D53" s="1">
        <f t="shared" si="6"/>
        <v>11947.044767120853</v>
      </c>
      <c r="E53" s="8">
        <f t="shared" si="3"/>
        <v>6045015.5361016393</v>
      </c>
      <c r="F53" s="1">
        <f t="shared" si="4"/>
        <v>5760000</v>
      </c>
    </row>
    <row r="54" spans="1:6" ht="15.75" customHeight="1">
      <c r="A54" s="3">
        <f t="shared" si="1"/>
        <v>49</v>
      </c>
      <c r="B54" s="1">
        <f t="shared" si="5"/>
        <v>6045015.5361016393</v>
      </c>
      <c r="C54" s="1">
        <f t="shared" si="0"/>
        <v>120000</v>
      </c>
      <c r="D54" s="1">
        <f t="shared" si="6"/>
        <v>12211.18089399673</v>
      </c>
      <c r="E54" s="8">
        <f t="shared" si="3"/>
        <v>6177226.716995636</v>
      </c>
      <c r="F54" s="1">
        <f t="shared" si="4"/>
        <v>5880000</v>
      </c>
    </row>
    <row r="55" spans="1:6" ht="15.75" customHeight="1">
      <c r="A55" s="3">
        <f t="shared" si="1"/>
        <v>50</v>
      </c>
      <c r="B55" s="1">
        <f t="shared" si="5"/>
        <v>6177226.716995636</v>
      </c>
      <c r="C55" s="1">
        <f t="shared" si="0"/>
        <v>120000</v>
      </c>
      <c r="D55" s="1">
        <f t="shared" si="6"/>
        <v>12475.845777686685</v>
      </c>
      <c r="E55" s="8">
        <f t="shared" si="3"/>
        <v>6309702.5627733227</v>
      </c>
      <c r="F55" s="1">
        <f t="shared" si="4"/>
        <v>6000000</v>
      </c>
    </row>
    <row r="56" spans="1:6" ht="15.75" customHeight="1">
      <c r="A56" s="3">
        <f t="shared" si="1"/>
        <v>51</v>
      </c>
      <c r="B56" s="1">
        <f t="shared" si="5"/>
        <v>6309702.5627733227</v>
      </c>
      <c r="C56" s="1">
        <f t="shared" si="0"/>
        <v>120000</v>
      </c>
      <c r="D56" s="1">
        <f t="shared" si="6"/>
        <v>12741.04047658015</v>
      </c>
      <c r="E56" s="8">
        <f t="shared" si="3"/>
        <v>6442443.6032499028</v>
      </c>
      <c r="F56" s="1">
        <f t="shared" si="4"/>
        <v>6120000</v>
      </c>
    </row>
    <row r="57" spans="1:6" ht="15.75" customHeight="1">
      <c r="A57" s="3">
        <f t="shared" si="1"/>
        <v>52</v>
      </c>
      <c r="B57" s="1">
        <f t="shared" si="5"/>
        <v>6442443.6032499028</v>
      </c>
      <c r="C57" s="1">
        <f t="shared" si="0"/>
        <v>120000</v>
      </c>
      <c r="D57" s="1">
        <f t="shared" si="6"/>
        <v>13006.766051378101</v>
      </c>
      <c r="E57" s="8">
        <f t="shared" si="3"/>
        <v>6575450.3693012809</v>
      </c>
      <c r="F57" s="1">
        <f t="shared" si="4"/>
        <v>6240000</v>
      </c>
    </row>
    <row r="58" spans="1:6" ht="15.75" customHeight="1">
      <c r="A58" s="3">
        <f t="shared" si="1"/>
        <v>53</v>
      </c>
      <c r="B58" s="1">
        <f t="shared" si="5"/>
        <v>6575450.3693012809</v>
      </c>
      <c r="C58" s="1">
        <f t="shared" si="0"/>
        <v>120000</v>
      </c>
      <c r="D58" s="1">
        <f t="shared" si="6"/>
        <v>13273.023564708419</v>
      </c>
      <c r="E58" s="8">
        <f t="shared" si="3"/>
        <v>6708723.3928659894</v>
      </c>
      <c r="F58" s="1">
        <f t="shared" si="4"/>
        <v>6360000</v>
      </c>
    </row>
    <row r="59" spans="1:6" ht="15.75" customHeight="1">
      <c r="A59" s="3">
        <f t="shared" si="1"/>
        <v>54</v>
      </c>
      <c r="B59" s="1">
        <f t="shared" si="5"/>
        <v>6708723.3928659894</v>
      </c>
      <c r="C59" s="1">
        <f t="shared" si="0"/>
        <v>120000</v>
      </c>
      <c r="D59" s="1">
        <f t="shared" si="6"/>
        <v>13539.814081546851</v>
      </c>
      <c r="E59" s="8">
        <f t="shared" si="3"/>
        <v>6842263.2069475362</v>
      </c>
      <c r="F59" s="1">
        <f t="shared" si="4"/>
        <v>6480000</v>
      </c>
    </row>
    <row r="60" spans="1:6" ht="15.75" customHeight="1">
      <c r="A60" s="3">
        <f t="shared" si="1"/>
        <v>55</v>
      </c>
      <c r="B60" s="1">
        <f t="shared" si="5"/>
        <v>6842263.2069475362</v>
      </c>
      <c r="C60" s="1">
        <f t="shared" si="0"/>
        <v>120000</v>
      </c>
      <c r="D60" s="1">
        <f t="shared" si="6"/>
        <v>13807.13866872061</v>
      </c>
      <c r="E60" s="8">
        <f t="shared" si="3"/>
        <v>6976070.3456162568</v>
      </c>
      <c r="F60" s="1">
        <f t="shared" si="4"/>
        <v>6600000</v>
      </c>
    </row>
    <row r="61" spans="1:6" ht="15.75" customHeight="1">
      <c r="A61" s="3">
        <f t="shared" si="1"/>
        <v>56</v>
      </c>
      <c r="B61" s="1">
        <f t="shared" si="5"/>
        <v>6976070.3456162568</v>
      </c>
      <c r="C61" s="1">
        <f t="shared" si="0"/>
        <v>120000</v>
      </c>
      <c r="D61" s="1">
        <f t="shared" si="6"/>
        <v>14074.9983955184</v>
      </c>
      <c r="E61" s="8">
        <f t="shared" si="3"/>
        <v>7110145.3440117752</v>
      </c>
      <c r="F61" s="1">
        <f t="shared" si="4"/>
        <v>6720000</v>
      </c>
    </row>
    <row r="62" spans="1:6" ht="15.75" customHeight="1">
      <c r="A62" s="3">
        <f t="shared" si="1"/>
        <v>57</v>
      </c>
      <c r="B62" s="1">
        <f t="shared" si="5"/>
        <v>7110145.3440117752</v>
      </c>
      <c r="C62" s="1">
        <f t="shared" si="0"/>
        <v>120000</v>
      </c>
      <c r="D62" s="1">
        <f t="shared" si="6"/>
        <v>14343.394333060831</v>
      </c>
      <c r="E62" s="8">
        <f t="shared" si="3"/>
        <v>7244488.738344836</v>
      </c>
      <c r="F62" s="1">
        <f t="shared" si="4"/>
        <v>6840000</v>
      </c>
    </row>
    <row r="63" spans="1:6" ht="15.75" customHeight="1">
      <c r="A63" s="3">
        <f t="shared" si="1"/>
        <v>58</v>
      </c>
      <c r="B63" s="1">
        <f t="shared" si="5"/>
        <v>7244488.738344836</v>
      </c>
      <c r="C63" s="1">
        <f t="shared" si="0"/>
        <v>120000</v>
      </c>
      <c r="D63" s="1">
        <f t="shared" si="6"/>
        <v>14612.327554846182</v>
      </c>
      <c r="E63" s="8">
        <f t="shared" si="3"/>
        <v>7379101.0658996822</v>
      </c>
      <c r="F63" s="1">
        <f t="shared" si="4"/>
        <v>6960000</v>
      </c>
    </row>
    <row r="64" spans="1:6" ht="15.75" customHeight="1">
      <c r="A64" s="3">
        <f t="shared" si="1"/>
        <v>59</v>
      </c>
      <c r="B64" s="1">
        <f t="shared" si="5"/>
        <v>7379101.0658996822</v>
      </c>
      <c r="C64" s="1">
        <f t="shared" si="0"/>
        <v>120000</v>
      </c>
      <c r="D64" s="1">
        <f t="shared" si="6"/>
        <v>14881.799136375077</v>
      </c>
      <c r="E64" s="8">
        <f t="shared" si="3"/>
        <v>7513982.8650360573</v>
      </c>
      <c r="F64" s="1">
        <f t="shared" si="4"/>
        <v>7080000</v>
      </c>
    </row>
    <row r="65" spans="1:6" ht="15.75" customHeight="1">
      <c r="A65" s="3">
        <f t="shared" si="1"/>
        <v>60</v>
      </c>
      <c r="B65" s="1">
        <f t="shared" si="5"/>
        <v>7513982.8650360573</v>
      </c>
      <c r="C65" s="1">
        <f t="shared" si="0"/>
        <v>120000</v>
      </c>
      <c r="D65" s="1">
        <f t="shared" si="6"/>
        <v>15151.810155398212</v>
      </c>
      <c r="E65" s="8">
        <f t="shared" si="3"/>
        <v>7649134.6751914555</v>
      </c>
      <c r="F65" s="1">
        <f t="shared" si="4"/>
        <v>7200000</v>
      </c>
    </row>
    <row r="66" spans="1:6" ht="15.75" customHeight="1">
      <c r="A66" s="3"/>
      <c r="B66" s="1"/>
      <c r="C66" s="1"/>
      <c r="D66" s="1">
        <f t="shared" si="6"/>
        <v>0</v>
      </c>
      <c r="E66" s="1"/>
      <c r="F66" s="1"/>
    </row>
  </sheetData>
  <sheetProtection sheet="1" objects="1" scenarios="1"/>
  <protectedRanges>
    <protectedRange sqref="A3:B3" name="範囲2"/>
  </protectedRanges>
  <mergeCells count="1">
    <mergeCell ref="A1:F1"/>
  </mergeCells>
  <phoneticPr fontId="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A1FAE-060C-4AA4-B39B-D352FE8576F2}">
  <sheetPr>
    <outlinePr summaryBelow="0" summaryRight="0"/>
  </sheetPr>
  <dimension ref="A1:I66"/>
  <sheetViews>
    <sheetView zoomScale="140" workbookViewId="0">
      <selection activeCell="C3" sqref="C3"/>
    </sheetView>
  </sheetViews>
  <sheetFormatPr defaultColWidth="14.42578125" defaultRowHeight="15.75" customHeight="1"/>
  <cols>
    <col min="1" max="1" width="16.5703125" customWidth="1"/>
    <col min="4" max="4" width="0.5703125" hidden="1" customWidth="1"/>
    <col min="5" max="5" width="17.42578125" bestFit="1" customWidth="1"/>
  </cols>
  <sheetData>
    <row r="1" spans="1:9" ht="39" customHeight="1">
      <c r="A1" s="30" t="str">
        <f>記入シート!B6</f>
        <v>eMAXISSlimﾊﾞﾗﾝｽ(8資産均等型)</v>
      </c>
      <c r="B1" s="30"/>
      <c r="C1" s="30"/>
      <c r="D1" s="30"/>
      <c r="E1" s="30"/>
      <c r="F1" s="30"/>
    </row>
    <row r="2" spans="1:9" ht="15.75" customHeight="1">
      <c r="A2" s="6" t="s">
        <v>0</v>
      </c>
      <c r="B2" s="6" t="s">
        <v>1</v>
      </c>
      <c r="C2" s="6" t="s">
        <v>2</v>
      </c>
    </row>
    <row r="3" spans="1:9" ht="15.75" customHeight="1">
      <c r="A3" s="1">
        <f>記入シート!D6</f>
        <v>0</v>
      </c>
      <c r="B3" s="1">
        <f>記入シート!E6</f>
        <v>3000</v>
      </c>
      <c r="C3" s="7">
        <f>記入シート!C6*0.01</f>
        <v>7.0199999999999999E-2</v>
      </c>
    </row>
    <row r="5" spans="1:9" ht="15.75" customHeight="1">
      <c r="A5" s="4" t="s">
        <v>3</v>
      </c>
      <c r="B5" s="4" t="s">
        <v>5</v>
      </c>
      <c r="C5" s="4" t="s">
        <v>6</v>
      </c>
      <c r="D5" s="4" t="s">
        <v>7</v>
      </c>
      <c r="E5" s="4" t="s">
        <v>4</v>
      </c>
      <c r="F5" s="5" t="s">
        <v>8</v>
      </c>
      <c r="H5" s="3"/>
    </row>
    <row r="6" spans="1:9" ht="15.75" customHeight="1">
      <c r="A6" s="3">
        <v>1</v>
      </c>
      <c r="B6" s="1">
        <f>A3</f>
        <v>0</v>
      </c>
      <c r="C6" s="1">
        <f t="shared" ref="C6:C65" si="0">B$3*12</f>
        <v>36000</v>
      </c>
      <c r="D6" s="1">
        <f>E6-SUM(B6:C6)</f>
        <v>1181.1869512227422</v>
      </c>
      <c r="E6" s="8">
        <f>B6*(1+C$3/12)^12+B$3/(C$3/12)*((1+C$3/12)^(A6*12)-1)</f>
        <v>37181.186951222742</v>
      </c>
      <c r="F6" s="1">
        <f>C6+B6</f>
        <v>36000</v>
      </c>
    </row>
    <row r="7" spans="1:9" ht="15.75" customHeight="1">
      <c r="A7" s="3">
        <f t="shared" ref="A7:A65" si="1">A6+1</f>
        <v>2</v>
      </c>
      <c r="B7" s="1">
        <f>E6</f>
        <v>37181.186951222742</v>
      </c>
      <c r="C7" s="1">
        <f t="shared" si="0"/>
        <v>36000</v>
      </c>
      <c r="D7" s="1">
        <f t="shared" ref="D7:D35" si="2">E7-SUM(B7:C7)</f>
        <v>3876.9462442711374</v>
      </c>
      <c r="E7" s="8">
        <f t="shared" ref="E7:E65" si="3">B$6*(1+C$3/12)^(A7*12)+B$3/(C$3/12)*((1+C$3/12)^(A7*12)-1)</f>
        <v>77058.13319549388</v>
      </c>
      <c r="F7" s="1">
        <f t="shared" ref="F7:F65" si="4">F6+C7</f>
        <v>72000</v>
      </c>
      <c r="H7" s="2"/>
      <c r="I7" s="2"/>
    </row>
    <row r="8" spans="1:9" ht="15.75" customHeight="1">
      <c r="A8" s="3">
        <f t="shared" si="1"/>
        <v>3</v>
      </c>
      <c r="B8" s="1">
        <f t="shared" ref="B8:B65" si="5">B7+C7+D7</f>
        <v>77058.13319549388</v>
      </c>
      <c r="C8" s="1">
        <f t="shared" si="0"/>
        <v>36000</v>
      </c>
      <c r="D8" s="1">
        <f t="shared" si="2"/>
        <v>6768.1570213077939</v>
      </c>
      <c r="E8" s="8">
        <f t="shared" si="3"/>
        <v>119826.29021680167</v>
      </c>
      <c r="F8" s="1">
        <f t="shared" si="4"/>
        <v>108000</v>
      </c>
    </row>
    <row r="9" spans="1:9" ht="15.75" customHeight="1">
      <c r="A9" s="3">
        <f t="shared" si="1"/>
        <v>4</v>
      </c>
      <c r="B9" s="1">
        <f t="shared" si="5"/>
        <v>119826.29021680167</v>
      </c>
      <c r="C9" s="1">
        <f t="shared" si="0"/>
        <v>36000</v>
      </c>
      <c r="D9" s="1">
        <f t="shared" si="2"/>
        <v>9868.990162756294</v>
      </c>
      <c r="E9" s="8">
        <f t="shared" si="3"/>
        <v>165695.28037955798</v>
      </c>
      <c r="F9" s="1">
        <f t="shared" si="4"/>
        <v>144000</v>
      </c>
    </row>
    <row r="10" spans="1:9" ht="15.75" customHeight="1">
      <c r="A10" s="3">
        <f t="shared" si="1"/>
        <v>5</v>
      </c>
      <c r="B10" s="1">
        <f t="shared" si="5"/>
        <v>165695.28037955798</v>
      </c>
      <c r="C10" s="1">
        <f t="shared" si="0"/>
        <v>36000</v>
      </c>
      <c r="D10" s="1">
        <f t="shared" si="2"/>
        <v>13194.643984841619</v>
      </c>
      <c r="E10" s="8">
        <f t="shared" si="3"/>
        <v>214889.9243643996</v>
      </c>
      <c r="F10" s="1">
        <f t="shared" si="4"/>
        <v>180000</v>
      </c>
    </row>
    <row r="11" spans="1:9" ht="15.75" customHeight="1">
      <c r="A11" s="3">
        <f t="shared" si="1"/>
        <v>6</v>
      </c>
      <c r="B11" s="1">
        <f t="shared" si="5"/>
        <v>214889.9243643996</v>
      </c>
      <c r="C11" s="1">
        <f t="shared" si="0"/>
        <v>36000</v>
      </c>
      <c r="D11" s="1">
        <f t="shared" si="2"/>
        <v>16761.418732089951</v>
      </c>
      <c r="E11" s="8">
        <f t="shared" si="3"/>
        <v>267651.34309648955</v>
      </c>
      <c r="F11" s="1">
        <f t="shared" si="4"/>
        <v>216000</v>
      </c>
    </row>
    <row r="12" spans="1:9" ht="15.75" customHeight="1">
      <c r="A12" s="3">
        <f t="shared" si="1"/>
        <v>7</v>
      </c>
      <c r="B12" s="1">
        <f t="shared" si="5"/>
        <v>267651.34309648955</v>
      </c>
      <c r="C12" s="1">
        <f t="shared" si="0"/>
        <v>36000</v>
      </c>
      <c r="D12" s="1">
        <f t="shared" si="2"/>
        <v>20586.796470784873</v>
      </c>
      <c r="E12" s="8">
        <f t="shared" si="3"/>
        <v>324238.13956727443</v>
      </c>
      <c r="F12" s="1">
        <f t="shared" si="4"/>
        <v>252000</v>
      </c>
    </row>
    <row r="13" spans="1:9" ht="15.75" customHeight="1">
      <c r="A13" s="3">
        <f t="shared" si="1"/>
        <v>8</v>
      </c>
      <c r="B13" s="1">
        <f t="shared" si="5"/>
        <v>324238.13956727443</v>
      </c>
      <c r="C13" s="1">
        <f t="shared" si="0"/>
        <v>36000</v>
      </c>
      <c r="D13" s="1">
        <f t="shared" si="2"/>
        <v>24689.526774959057</v>
      </c>
      <c r="E13" s="8">
        <f t="shared" si="3"/>
        <v>384927.66634223348</v>
      </c>
      <c r="F13" s="1">
        <f t="shared" si="4"/>
        <v>288000</v>
      </c>
    </row>
    <row r="14" spans="1:9" ht="15.75" customHeight="1">
      <c r="A14" s="3">
        <f t="shared" si="1"/>
        <v>9</v>
      </c>
      <c r="B14" s="1">
        <f t="shared" si="5"/>
        <v>384927.66634223348</v>
      </c>
      <c r="C14" s="1">
        <f t="shared" si="0"/>
        <v>36000</v>
      </c>
      <c r="D14" s="1">
        <f t="shared" si="2"/>
        <v>29089.718624911329</v>
      </c>
      <c r="E14" s="8">
        <f t="shared" si="3"/>
        <v>450017.38496714481</v>
      </c>
      <c r="F14" s="1">
        <f t="shared" si="4"/>
        <v>324000</v>
      </c>
    </row>
    <row r="15" spans="1:9" ht="15.75" customHeight="1">
      <c r="A15" s="3">
        <f t="shared" si="1"/>
        <v>10</v>
      </c>
      <c r="B15" s="1">
        <f t="shared" si="5"/>
        <v>450017.38496714481</v>
      </c>
      <c r="C15" s="1">
        <f t="shared" si="0"/>
        <v>36000</v>
      </c>
      <c r="D15" s="1">
        <f t="shared" si="2"/>
        <v>33808.938968662114</v>
      </c>
      <c r="E15" s="8">
        <f t="shared" si="3"/>
        <v>519826.32393580693</v>
      </c>
      <c r="F15" s="1">
        <f t="shared" si="4"/>
        <v>360000</v>
      </c>
    </row>
    <row r="16" spans="1:9" ht="15.75" customHeight="1">
      <c r="A16" s="3">
        <f t="shared" si="1"/>
        <v>11</v>
      </c>
      <c r="B16" s="1">
        <f t="shared" si="5"/>
        <v>519826.32393580693</v>
      </c>
      <c r="C16" s="1">
        <f t="shared" si="0"/>
        <v>36000</v>
      </c>
      <c r="D16" s="1">
        <f t="shared" si="2"/>
        <v>38870.318429449573</v>
      </c>
      <c r="E16" s="8">
        <f t="shared" si="3"/>
        <v>594696.64236525656</v>
      </c>
      <c r="F16" s="1">
        <f t="shared" si="4"/>
        <v>396000</v>
      </c>
    </row>
    <row r="17" spans="1:6" ht="15.75" customHeight="1">
      <c r="A17" s="3">
        <f t="shared" si="1"/>
        <v>12</v>
      </c>
      <c r="B17" s="1">
        <f t="shared" si="5"/>
        <v>594696.64236525656</v>
      </c>
      <c r="C17" s="1">
        <f t="shared" si="0"/>
        <v>36000</v>
      </c>
      <c r="D17" s="1">
        <f t="shared" si="2"/>
        <v>44298.664677364402</v>
      </c>
      <c r="E17" s="8">
        <f t="shared" si="3"/>
        <v>674995.30704262096</v>
      </c>
      <c r="F17" s="1">
        <f t="shared" si="4"/>
        <v>432000</v>
      </c>
    </row>
    <row r="18" spans="1:6" ht="15.75" customHeight="1">
      <c r="A18" s="3">
        <f t="shared" si="1"/>
        <v>13</v>
      </c>
      <c r="B18" s="1">
        <f t="shared" si="5"/>
        <v>674995.30704262096</v>
      </c>
      <c r="C18" s="1">
        <f t="shared" si="0"/>
        <v>36000</v>
      </c>
      <c r="D18" s="1">
        <f t="shared" si="2"/>
        <v>50120.584020804497</v>
      </c>
      <c r="E18" s="8">
        <f t="shared" si="3"/>
        <v>761115.89106342546</v>
      </c>
      <c r="F18" s="1">
        <f t="shared" si="4"/>
        <v>468000</v>
      </c>
    </row>
    <row r="19" spans="1:6" ht="15.75" customHeight="1">
      <c r="A19" s="3">
        <f t="shared" si="1"/>
        <v>14</v>
      </c>
      <c r="B19" s="1">
        <f t="shared" si="5"/>
        <v>761115.89106342546</v>
      </c>
      <c r="C19" s="1">
        <f t="shared" si="0"/>
        <v>36000</v>
      </c>
      <c r="D19" s="1">
        <f t="shared" si="2"/>
        <v>56364.61181371531</v>
      </c>
      <c r="E19" s="8">
        <f t="shared" si="3"/>
        <v>853480.50287714077</v>
      </c>
      <c r="F19" s="1">
        <f t="shared" si="4"/>
        <v>504000</v>
      </c>
    </row>
    <row r="20" spans="1:6" ht="15.75" customHeight="1">
      <c r="A20" s="3">
        <f t="shared" si="1"/>
        <v>15</v>
      </c>
      <c r="B20" s="1">
        <f t="shared" si="5"/>
        <v>853480.50287714077</v>
      </c>
      <c r="C20" s="1">
        <f t="shared" si="0"/>
        <v>36000</v>
      </c>
      <c r="D20" s="1">
        <f t="shared" si="2"/>
        <v>63061.352317785262</v>
      </c>
      <c r="E20" s="8">
        <f t="shared" si="3"/>
        <v>952541.85519492603</v>
      </c>
      <c r="F20" s="1">
        <f t="shared" si="4"/>
        <v>540000</v>
      </c>
    </row>
    <row r="21" spans="1:6" ht="15.75" customHeight="1">
      <c r="A21" s="3">
        <f t="shared" si="1"/>
        <v>16</v>
      </c>
      <c r="B21" s="1">
        <f t="shared" si="5"/>
        <v>952541.85519492603</v>
      </c>
      <c r="C21" s="1">
        <f t="shared" si="0"/>
        <v>36000</v>
      </c>
      <c r="D21" s="1">
        <f t="shared" si="2"/>
        <v>70243.628705112962</v>
      </c>
      <c r="E21" s="8">
        <f t="shared" si="3"/>
        <v>1058785.483900039</v>
      </c>
      <c r="F21" s="1">
        <f t="shared" si="4"/>
        <v>576000</v>
      </c>
    </row>
    <row r="22" spans="1:6" ht="15.75" customHeight="1">
      <c r="A22" s="3">
        <f t="shared" si="1"/>
        <v>17</v>
      </c>
      <c r="B22" s="1">
        <f t="shared" si="5"/>
        <v>1058785.483900039</v>
      </c>
      <c r="C22" s="1">
        <f t="shared" si="0"/>
        <v>36000</v>
      </c>
      <c r="D22" s="1">
        <f t="shared" si="2"/>
        <v>77946.643936572596</v>
      </c>
      <c r="E22" s="8">
        <f t="shared" si="3"/>
        <v>1172732.1278366116</v>
      </c>
      <c r="F22" s="1">
        <f t="shared" si="4"/>
        <v>612000</v>
      </c>
    </row>
    <row r="23" spans="1:6" ht="15.75" customHeight="1">
      <c r="A23" s="3">
        <f t="shared" si="1"/>
        <v>18</v>
      </c>
      <c r="B23" s="1">
        <f t="shared" si="5"/>
        <v>1172732.1278366116</v>
      </c>
      <c r="C23" s="1">
        <f t="shared" si="0"/>
        <v>36000</v>
      </c>
      <c r="D23" s="1">
        <f t="shared" si="2"/>
        <v>86208.153304379201</v>
      </c>
      <c r="E23" s="8">
        <f t="shared" si="3"/>
        <v>1294940.2811409908</v>
      </c>
      <c r="F23" s="1">
        <f t="shared" si="4"/>
        <v>648000</v>
      </c>
    </row>
    <row r="24" spans="1:6" ht="15.75" customHeight="1">
      <c r="A24" s="3">
        <f t="shared" si="1"/>
        <v>19</v>
      </c>
      <c r="B24" s="1">
        <f t="shared" si="5"/>
        <v>1294940.2811409908</v>
      </c>
      <c r="C24" s="1">
        <f t="shared" si="0"/>
        <v>36000</v>
      </c>
      <c r="D24" s="1">
        <f t="shared" si="2"/>
        <v>95068.649484578287</v>
      </c>
      <c r="E24" s="8">
        <f t="shared" si="3"/>
        <v>1426008.9306255691</v>
      </c>
      <c r="F24" s="1">
        <f t="shared" si="4"/>
        <v>684000</v>
      </c>
    </row>
    <row r="25" spans="1:6" ht="15.75" customHeight="1">
      <c r="A25" s="3">
        <f t="shared" si="1"/>
        <v>20</v>
      </c>
      <c r="B25" s="1">
        <f t="shared" si="5"/>
        <v>1426008.9306255691</v>
      </c>
      <c r="C25" s="1">
        <f t="shared" si="0"/>
        <v>36000</v>
      </c>
      <c r="D25" s="1">
        <f t="shared" si="2"/>
        <v>104571.56100644241</v>
      </c>
      <c r="E25" s="8">
        <f t="shared" si="3"/>
        <v>1566580.4916320115</v>
      </c>
      <c r="F25" s="1">
        <f t="shared" si="4"/>
        <v>720000</v>
      </c>
    </row>
    <row r="26" spans="1:6" ht="15.75" customHeight="1">
      <c r="A26" s="3">
        <f t="shared" si="1"/>
        <v>21</v>
      </c>
      <c r="B26" s="1">
        <f t="shared" si="5"/>
        <v>1566580.4916320115</v>
      </c>
      <c r="C26" s="1">
        <f t="shared" si="0"/>
        <v>36000</v>
      </c>
      <c r="D26" s="1">
        <f t="shared" si="2"/>
        <v>114763.46511156391</v>
      </c>
      <c r="E26" s="8">
        <f t="shared" si="3"/>
        <v>1717343.9567435754</v>
      </c>
      <c r="F26" s="1">
        <f t="shared" si="4"/>
        <v>756000</v>
      </c>
    </row>
    <row r="27" spans="1:6" ht="15.75" customHeight="1">
      <c r="A27" s="3">
        <f t="shared" si="1"/>
        <v>22</v>
      </c>
      <c r="B27" s="1">
        <f t="shared" si="5"/>
        <v>1717343.9567435754</v>
      </c>
      <c r="C27" s="1">
        <f t="shared" si="0"/>
        <v>36000</v>
      </c>
      <c r="D27" s="1">
        <f t="shared" si="2"/>
        <v>125694.31604593177</v>
      </c>
      <c r="E27" s="8">
        <f t="shared" si="3"/>
        <v>1879038.2727895072</v>
      </c>
      <c r="F27" s="1">
        <f t="shared" si="4"/>
        <v>792000</v>
      </c>
    </row>
    <row r="28" spans="1:6" ht="15.75" customHeight="1">
      <c r="A28" s="3">
        <f t="shared" si="1"/>
        <v>23</v>
      </c>
      <c r="B28" s="1">
        <f t="shared" si="5"/>
        <v>1879038.2727895072</v>
      </c>
      <c r="C28" s="1">
        <f t="shared" si="0"/>
        <v>36000</v>
      </c>
      <c r="D28" s="1">
        <f t="shared" si="2"/>
        <v>137417.68990394752</v>
      </c>
      <c r="E28" s="8">
        <f t="shared" si="3"/>
        <v>2052455.9626934547</v>
      </c>
      <c r="F28" s="1">
        <f t="shared" si="4"/>
        <v>828000</v>
      </c>
    </row>
    <row r="29" spans="1:6" ht="15.75" customHeight="1">
      <c r="A29" s="3">
        <f t="shared" si="1"/>
        <v>24</v>
      </c>
      <c r="B29" s="1">
        <f t="shared" si="5"/>
        <v>2052455.9626934547</v>
      </c>
      <c r="C29" s="1">
        <f t="shared" si="0"/>
        <v>36000</v>
      </c>
      <c r="D29" s="1">
        <f t="shared" si="2"/>
        <v>149991.04722443363</v>
      </c>
      <c r="E29" s="8">
        <f t="shared" si="3"/>
        <v>2238447.0099178883</v>
      </c>
      <c r="F29" s="1">
        <f t="shared" si="4"/>
        <v>864000</v>
      </c>
    </row>
    <row r="30" spans="1:6" ht="15.75" customHeight="1">
      <c r="A30" s="3">
        <f t="shared" si="1"/>
        <v>25</v>
      </c>
      <c r="B30" s="1">
        <f t="shared" si="5"/>
        <v>2238447.0099178883</v>
      </c>
      <c r="C30" s="1">
        <f t="shared" si="0"/>
        <v>36000</v>
      </c>
      <c r="D30" s="1">
        <f t="shared" si="2"/>
        <v>163476.01462573977</v>
      </c>
      <c r="E30" s="8">
        <f t="shared" si="3"/>
        <v>2437923.0245436281</v>
      </c>
      <c r="F30" s="1">
        <f t="shared" si="4"/>
        <v>900000</v>
      </c>
    </row>
    <row r="31" spans="1:6" ht="15.75" customHeight="1">
      <c r="A31" s="3">
        <f t="shared" si="1"/>
        <v>26</v>
      </c>
      <c r="B31" s="1">
        <f t="shared" si="5"/>
        <v>2437923.0245436281</v>
      </c>
      <c r="C31" s="1">
        <f t="shared" si="0"/>
        <v>36000</v>
      </c>
      <c r="D31" s="1">
        <f t="shared" si="2"/>
        <v>177938.68686030386</v>
      </c>
      <c r="E31" s="8">
        <f t="shared" si="3"/>
        <v>2651861.711403932</v>
      </c>
      <c r="F31" s="1">
        <f t="shared" si="4"/>
        <v>936000</v>
      </c>
    </row>
    <row r="32" spans="1:6" ht="15.75" customHeight="1">
      <c r="A32" s="3">
        <f t="shared" si="1"/>
        <v>27</v>
      </c>
      <c r="B32" s="1">
        <f t="shared" si="5"/>
        <v>2651861.711403932</v>
      </c>
      <c r="C32" s="1">
        <f t="shared" si="0"/>
        <v>36000</v>
      </c>
      <c r="D32" s="1">
        <f t="shared" si="2"/>
        <v>193449.95076919533</v>
      </c>
      <c r="E32" s="8">
        <f t="shared" si="3"/>
        <v>2881311.6621731273</v>
      </c>
      <c r="F32" s="1">
        <f t="shared" si="4"/>
        <v>972000</v>
      </c>
    </row>
    <row r="33" spans="1:6" ht="15.75" customHeight="1">
      <c r="A33" s="3">
        <f t="shared" si="1"/>
        <v>28</v>
      </c>
      <c r="B33" s="1">
        <f t="shared" si="5"/>
        <v>2881311.6621731273</v>
      </c>
      <c r="C33" s="1">
        <f t="shared" si="0"/>
        <v>36000</v>
      </c>
      <c r="D33" s="1">
        <f t="shared" si="2"/>
        <v>210085.83272441756</v>
      </c>
      <c r="E33" s="8">
        <f t="shared" si="3"/>
        <v>3127397.4948975448</v>
      </c>
      <c r="F33" s="1">
        <f t="shared" si="4"/>
        <v>1008000</v>
      </c>
    </row>
    <row r="34" spans="1:6" ht="15.75" customHeight="1">
      <c r="A34" s="3">
        <f t="shared" si="1"/>
        <v>29</v>
      </c>
      <c r="B34" s="1">
        <f t="shared" si="5"/>
        <v>3127397.4948975448</v>
      </c>
      <c r="C34" s="1">
        <f t="shared" si="0"/>
        <v>36000</v>
      </c>
      <c r="D34" s="1">
        <f t="shared" si="2"/>
        <v>227927.87126193661</v>
      </c>
      <c r="E34" s="8">
        <f t="shared" si="3"/>
        <v>3391325.3661594815</v>
      </c>
      <c r="F34" s="1">
        <f t="shared" si="4"/>
        <v>1044000</v>
      </c>
    </row>
    <row r="35" spans="1:6" ht="15.75" customHeight="1">
      <c r="A35" s="3">
        <f t="shared" si="1"/>
        <v>30</v>
      </c>
      <c r="B35" s="1">
        <f t="shared" si="5"/>
        <v>3391325.3661594815</v>
      </c>
      <c r="C35" s="1">
        <f t="shared" si="0"/>
        <v>36000</v>
      </c>
      <c r="D35" s="1">
        <f t="shared" si="2"/>
        <v>247063.51673184149</v>
      </c>
      <c r="E35" s="8">
        <f t="shared" si="3"/>
        <v>3674388.882891323</v>
      </c>
      <c r="F35" s="1">
        <f t="shared" si="4"/>
        <v>1080000</v>
      </c>
    </row>
    <row r="36" spans="1:6" ht="15.75" customHeight="1">
      <c r="A36" s="3">
        <f t="shared" si="1"/>
        <v>31</v>
      </c>
      <c r="B36" s="1">
        <f t="shared" si="5"/>
        <v>3674388.882891323</v>
      </c>
      <c r="C36" s="1">
        <f t="shared" si="0"/>
        <v>36000</v>
      </c>
      <c r="D36" s="1">
        <f t="shared" ref="D36:D66" si="6">E36-SUM(B36:C36)</f>
        <v>267586.55992446328</v>
      </c>
      <c r="E36" s="8">
        <f t="shared" si="3"/>
        <v>3977975.4428157862</v>
      </c>
      <c r="F36" s="1">
        <f t="shared" si="4"/>
        <v>1116000</v>
      </c>
    </row>
    <row r="37" spans="1:6" ht="15.75" customHeight="1">
      <c r="A37" s="3">
        <f t="shared" si="1"/>
        <v>32</v>
      </c>
      <c r="B37" s="1">
        <f t="shared" si="5"/>
        <v>3977975.4428157862</v>
      </c>
      <c r="C37" s="1">
        <f t="shared" si="0"/>
        <v>36000</v>
      </c>
      <c r="D37" s="1">
        <f t="shared" si="6"/>
        <v>289597.59177330043</v>
      </c>
      <c r="E37" s="8">
        <f t="shared" si="3"/>
        <v>4303573.0345890867</v>
      </c>
      <c r="F37" s="1">
        <f t="shared" si="4"/>
        <v>1152000</v>
      </c>
    </row>
    <row r="38" spans="1:6" ht="15.75" customHeight="1">
      <c r="A38" s="3">
        <f t="shared" si="1"/>
        <v>33</v>
      </c>
      <c r="B38" s="1">
        <f t="shared" si="5"/>
        <v>4303573.0345890867</v>
      </c>
      <c r="C38" s="1">
        <f t="shared" si="0"/>
        <v>36000</v>
      </c>
      <c r="D38" s="1">
        <f t="shared" si="6"/>
        <v>313204.49638795294</v>
      </c>
      <c r="E38" s="8">
        <f t="shared" si="3"/>
        <v>4652777.5309770396</v>
      </c>
      <c r="F38" s="1">
        <f t="shared" si="4"/>
        <v>1188000</v>
      </c>
    </row>
    <row r="39" spans="1:6" ht="15.75" customHeight="1">
      <c r="A39" s="3">
        <f t="shared" si="1"/>
        <v>34</v>
      </c>
      <c r="B39" s="1">
        <f t="shared" si="5"/>
        <v>4652777.5309770396</v>
      </c>
      <c r="C39" s="1">
        <f t="shared" si="0"/>
        <v>36000</v>
      </c>
      <c r="D39" s="1">
        <f t="shared" si="6"/>
        <v>338522.97983354796</v>
      </c>
      <c r="E39" s="8">
        <f t="shared" si="3"/>
        <v>5027300.5108105876</v>
      </c>
      <c r="F39" s="1">
        <f t="shared" si="4"/>
        <v>1224000</v>
      </c>
    </row>
    <row r="40" spans="1:6" ht="15.75" customHeight="1">
      <c r="A40" s="3">
        <f t="shared" si="1"/>
        <v>35</v>
      </c>
      <c r="B40" s="1">
        <f t="shared" si="5"/>
        <v>5027300.5108105876</v>
      </c>
      <c r="C40" s="1">
        <f t="shared" si="0"/>
        <v>36000</v>
      </c>
      <c r="D40" s="1">
        <f t="shared" si="6"/>
        <v>365677.13724845368</v>
      </c>
      <c r="E40" s="8">
        <f t="shared" si="3"/>
        <v>5428977.6480590412</v>
      </c>
      <c r="F40" s="1">
        <f t="shared" si="4"/>
        <v>1260000</v>
      </c>
    </row>
    <row r="41" spans="1:6" ht="15.75" customHeight="1">
      <c r="A41" s="3">
        <f t="shared" si="1"/>
        <v>36</v>
      </c>
      <c r="B41" s="1">
        <f t="shared" si="5"/>
        <v>5428977.6480590412</v>
      </c>
      <c r="C41" s="1">
        <f t="shared" si="0"/>
        <v>36000</v>
      </c>
      <c r="D41" s="1">
        <f t="shared" si="6"/>
        <v>394800.06107988302</v>
      </c>
      <c r="E41" s="8">
        <f t="shared" si="3"/>
        <v>5859777.7091389243</v>
      </c>
      <c r="F41" s="1">
        <f t="shared" si="4"/>
        <v>1296000</v>
      </c>
    </row>
    <row r="42" spans="1:6" ht="15.75" customHeight="1">
      <c r="A42" s="3">
        <f t="shared" si="1"/>
        <v>37</v>
      </c>
      <c r="B42" s="1">
        <f t="shared" si="5"/>
        <v>5859777.7091389243</v>
      </c>
      <c r="C42" s="1">
        <f t="shared" si="0"/>
        <v>36000</v>
      </c>
      <c r="D42" s="1">
        <f t="shared" si="6"/>
        <v>426034.49341862183</v>
      </c>
      <c r="E42" s="8">
        <f t="shared" si="3"/>
        <v>6321812.2025575461</v>
      </c>
      <c r="F42" s="1">
        <f t="shared" si="4"/>
        <v>1332000</v>
      </c>
    </row>
    <row r="43" spans="1:6" ht="15.75" customHeight="1">
      <c r="A43" s="3">
        <f t="shared" si="1"/>
        <v>38</v>
      </c>
      <c r="B43" s="1">
        <f t="shared" si="5"/>
        <v>6321812.2025575461</v>
      </c>
      <c r="C43" s="1">
        <f t="shared" si="0"/>
        <v>36000</v>
      </c>
      <c r="D43" s="1">
        <f t="shared" si="6"/>
        <v>459533.52563015744</v>
      </c>
      <c r="E43" s="8">
        <f t="shared" si="3"/>
        <v>6817345.7281877035</v>
      </c>
      <c r="F43" s="1">
        <f t="shared" si="4"/>
        <v>1368000</v>
      </c>
    </row>
    <row r="44" spans="1:6" ht="15.75" customHeight="1">
      <c r="A44" s="3">
        <f t="shared" si="1"/>
        <v>39</v>
      </c>
      <c r="B44" s="1">
        <f t="shared" si="5"/>
        <v>6817345.7281877035</v>
      </c>
      <c r="C44" s="1">
        <f t="shared" si="0"/>
        <v>36000</v>
      </c>
      <c r="D44" s="1">
        <f t="shared" si="6"/>
        <v>495461.34871141426</v>
      </c>
      <c r="E44" s="8">
        <f t="shared" si="3"/>
        <v>7348807.0768991178</v>
      </c>
      <c r="F44" s="1">
        <f t="shared" si="4"/>
        <v>1404000</v>
      </c>
    </row>
    <row r="45" spans="1:6" ht="15.75" customHeight="1">
      <c r="A45" s="3">
        <f t="shared" si="1"/>
        <v>40</v>
      </c>
      <c r="B45" s="1">
        <f t="shared" si="5"/>
        <v>7348807.0768991178</v>
      </c>
      <c r="C45" s="1">
        <f t="shared" si="0"/>
        <v>36000</v>
      </c>
      <c r="D45" s="1">
        <f t="shared" si="6"/>
        <v>533994.05805079732</v>
      </c>
      <c r="E45" s="8">
        <f t="shared" si="3"/>
        <v>7918801.1349499151</v>
      </c>
      <c r="F45" s="1">
        <f t="shared" si="4"/>
        <v>1440000</v>
      </c>
    </row>
    <row r="46" spans="1:6" ht="15.75" customHeight="1">
      <c r="A46" s="3">
        <f t="shared" si="1"/>
        <v>41</v>
      </c>
      <c r="B46" s="1">
        <f t="shared" si="5"/>
        <v>7918801.1349499151</v>
      </c>
      <c r="C46" s="1">
        <f t="shared" si="0"/>
        <v>36000</v>
      </c>
      <c r="D46" s="1">
        <f t="shared" si="6"/>
        <v>575320.5165360719</v>
      </c>
      <c r="E46" s="8">
        <f t="shared" si="3"/>
        <v>8530121.651485987</v>
      </c>
      <c r="F46" s="1">
        <f t="shared" si="4"/>
        <v>1476000</v>
      </c>
    </row>
    <row r="47" spans="1:6" ht="15.75" customHeight="1">
      <c r="A47" s="3">
        <f t="shared" si="1"/>
        <v>42</v>
      </c>
      <c r="B47" s="1">
        <f t="shared" si="5"/>
        <v>8530121.651485987</v>
      </c>
      <c r="C47" s="1">
        <f t="shared" si="0"/>
        <v>36000</v>
      </c>
      <c r="D47" s="1">
        <f t="shared" si="6"/>
        <v>619643.28024034016</v>
      </c>
      <c r="E47" s="8">
        <f t="shared" si="3"/>
        <v>9185764.9317263272</v>
      </c>
      <c r="F47" s="1">
        <f t="shared" si="4"/>
        <v>1512000</v>
      </c>
    </row>
    <row r="48" spans="1:6" ht="15.75" customHeight="1">
      <c r="A48" s="3">
        <f t="shared" si="1"/>
        <v>43</v>
      </c>
      <c r="B48" s="1">
        <f t="shared" si="5"/>
        <v>9185764.9317263272</v>
      </c>
      <c r="C48" s="1">
        <f t="shared" si="0"/>
        <v>36000</v>
      </c>
      <c r="D48" s="1">
        <f t="shared" si="6"/>
        <v>667179.59122340195</v>
      </c>
      <c r="E48" s="8">
        <f t="shared" si="3"/>
        <v>9888944.5229497291</v>
      </c>
      <c r="F48" s="1">
        <f t="shared" si="4"/>
        <v>1548000</v>
      </c>
    </row>
    <row r="49" spans="1:6" ht="15.75" customHeight="1">
      <c r="A49" s="3">
        <f t="shared" si="1"/>
        <v>44</v>
      </c>
      <c r="B49" s="1">
        <f t="shared" si="5"/>
        <v>9888944.5229497291</v>
      </c>
      <c r="C49" s="1">
        <f t="shared" si="0"/>
        <v>36000</v>
      </c>
      <c r="D49" s="1">
        <f t="shared" si="6"/>
        <v>718162.44231444597</v>
      </c>
      <c r="E49" s="8">
        <f t="shared" si="3"/>
        <v>10643106.965264175</v>
      </c>
      <c r="F49" s="1">
        <f t="shared" si="4"/>
        <v>1584000</v>
      </c>
    </row>
    <row r="50" spans="1:6" ht="15.75" customHeight="1">
      <c r="A50" s="3">
        <f t="shared" si="1"/>
        <v>45</v>
      </c>
      <c r="B50" s="1">
        <f t="shared" si="5"/>
        <v>10643106.965264175</v>
      </c>
      <c r="C50" s="1">
        <f t="shared" si="0"/>
        <v>36000</v>
      </c>
      <c r="D50" s="1">
        <f t="shared" si="6"/>
        <v>772841.71909505315</v>
      </c>
      <c r="E50" s="8">
        <f t="shared" si="3"/>
        <v>11451948.684359228</v>
      </c>
      <c r="F50" s="1">
        <f t="shared" si="4"/>
        <v>1620000</v>
      </c>
    </row>
    <row r="51" spans="1:6" ht="15.75" customHeight="1">
      <c r="A51" s="3">
        <f t="shared" si="1"/>
        <v>46</v>
      </c>
      <c r="B51" s="1">
        <f t="shared" si="5"/>
        <v>11451948.684359228</v>
      </c>
      <c r="C51" s="1">
        <f t="shared" si="0"/>
        <v>36000</v>
      </c>
      <c r="D51" s="1">
        <f t="shared" si="6"/>
        <v>831485.42467971146</v>
      </c>
      <c r="E51" s="8">
        <f t="shared" si="3"/>
        <v>12319434.10903894</v>
      </c>
      <c r="F51" s="1">
        <f t="shared" si="4"/>
        <v>1656000</v>
      </c>
    </row>
    <row r="52" spans="1:6" ht="15.75" customHeight="1">
      <c r="A52" s="3">
        <f t="shared" si="1"/>
        <v>47</v>
      </c>
      <c r="B52" s="1">
        <f t="shared" si="5"/>
        <v>12319434.10903894</v>
      </c>
      <c r="C52" s="1">
        <f t="shared" si="0"/>
        <v>36000</v>
      </c>
      <c r="D52" s="1">
        <f t="shared" si="6"/>
        <v>894380.99329704605</v>
      </c>
      <c r="E52" s="8">
        <f t="shared" si="3"/>
        <v>13249815.102335986</v>
      </c>
      <c r="F52" s="1">
        <f t="shared" si="4"/>
        <v>1692000</v>
      </c>
    </row>
    <row r="53" spans="1:6" ht="15.75" customHeight="1">
      <c r="A53" s="3">
        <f t="shared" si="1"/>
        <v>48</v>
      </c>
      <c r="B53" s="1">
        <f t="shared" si="5"/>
        <v>13249815.102335986</v>
      </c>
      <c r="C53" s="1">
        <f t="shared" si="0"/>
        <v>36000</v>
      </c>
      <c r="D53" s="1">
        <f t="shared" si="6"/>
        <v>961836.69910993986</v>
      </c>
      <c r="E53" s="8">
        <f t="shared" si="3"/>
        <v>14247651.801445926</v>
      </c>
      <c r="F53" s="1">
        <f t="shared" si="4"/>
        <v>1728000</v>
      </c>
    </row>
    <row r="54" spans="1:6" ht="15.75" customHeight="1">
      <c r="A54" s="3">
        <f t="shared" si="1"/>
        <v>49</v>
      </c>
      <c r="B54" s="1">
        <f t="shared" si="5"/>
        <v>14247651.801445926</v>
      </c>
      <c r="C54" s="1">
        <f t="shared" si="0"/>
        <v>36000</v>
      </c>
      <c r="D54" s="1">
        <f t="shared" si="6"/>
        <v>1034183.1671799254</v>
      </c>
      <c r="E54" s="8">
        <f t="shared" si="3"/>
        <v>15317834.968625851</v>
      </c>
      <c r="F54" s="1">
        <f t="shared" si="4"/>
        <v>1764000</v>
      </c>
    </row>
    <row r="55" spans="1:6" ht="15.75" customHeight="1">
      <c r="A55" s="3">
        <f t="shared" si="1"/>
        <v>50</v>
      </c>
      <c r="B55" s="1">
        <f t="shared" si="5"/>
        <v>15317834.968625851</v>
      </c>
      <c r="C55" s="1">
        <f t="shared" si="0"/>
        <v>36000</v>
      </c>
      <c r="D55" s="1">
        <f t="shared" si="6"/>
        <v>1111774.9939813055</v>
      </c>
      <c r="E55" s="8">
        <f t="shared" si="3"/>
        <v>16465609.962607156</v>
      </c>
      <c r="F55" s="1">
        <f t="shared" si="4"/>
        <v>1800000</v>
      </c>
    </row>
    <row r="56" spans="1:6" ht="15.75" customHeight="1">
      <c r="A56" s="3">
        <f t="shared" si="1"/>
        <v>51</v>
      </c>
      <c r="B56" s="1">
        <f t="shared" si="5"/>
        <v>16465609.962607156</v>
      </c>
      <c r="C56" s="1">
        <f t="shared" si="0"/>
        <v>36000</v>
      </c>
      <c r="D56" s="1">
        <f t="shared" si="6"/>
        <v>1194992.4854081646</v>
      </c>
      <c r="E56" s="8">
        <f t="shared" si="3"/>
        <v>17696602.448015321</v>
      </c>
      <c r="F56" s="1">
        <f t="shared" si="4"/>
        <v>1836000</v>
      </c>
    </row>
    <row r="57" spans="1:6" ht="15.75" customHeight="1">
      <c r="A57" s="3">
        <f t="shared" si="1"/>
        <v>52</v>
      </c>
      <c r="B57" s="1">
        <f t="shared" si="5"/>
        <v>17696602.448015321</v>
      </c>
      <c r="C57" s="1">
        <f t="shared" si="0"/>
        <v>36000</v>
      </c>
      <c r="D57" s="1">
        <f t="shared" si="6"/>
        <v>1284243.5207924135</v>
      </c>
      <c r="E57" s="8">
        <f t="shared" si="3"/>
        <v>19016845.968807735</v>
      </c>
      <c r="F57" s="1">
        <f t="shared" si="4"/>
        <v>1872000</v>
      </c>
    </row>
    <row r="58" spans="1:6" ht="15.75" customHeight="1">
      <c r="A58" s="3">
        <f t="shared" si="1"/>
        <v>53</v>
      </c>
      <c r="B58" s="1">
        <f t="shared" si="5"/>
        <v>19016845.968807735</v>
      </c>
      <c r="C58" s="1">
        <f t="shared" si="0"/>
        <v>36000</v>
      </c>
      <c r="D58" s="1">
        <f t="shared" si="6"/>
        <v>1379965.552069474</v>
      </c>
      <c r="E58" s="8">
        <f t="shared" si="3"/>
        <v>20432811.520877209</v>
      </c>
      <c r="F58" s="1">
        <f t="shared" si="4"/>
        <v>1908000</v>
      </c>
    </row>
    <row r="59" spans="1:6" ht="15.75" customHeight="1">
      <c r="A59" s="3">
        <f t="shared" si="1"/>
        <v>54</v>
      </c>
      <c r="B59" s="1">
        <f t="shared" si="5"/>
        <v>20432811.520877209</v>
      </c>
      <c r="C59" s="1">
        <f t="shared" si="0"/>
        <v>36000</v>
      </c>
      <c r="D59" s="1">
        <f t="shared" si="6"/>
        <v>1482627.7478900477</v>
      </c>
      <c r="E59" s="8">
        <f t="shared" si="3"/>
        <v>21951439.268767256</v>
      </c>
      <c r="F59" s="1">
        <f t="shared" si="4"/>
        <v>1944000</v>
      </c>
    </row>
    <row r="60" spans="1:6" ht="15.75" customHeight="1">
      <c r="A60" s="3">
        <f t="shared" si="1"/>
        <v>55</v>
      </c>
      <c r="B60" s="1">
        <f t="shared" si="5"/>
        <v>21951439.268767256</v>
      </c>
      <c r="C60" s="1">
        <f t="shared" si="0"/>
        <v>36000</v>
      </c>
      <c r="D60" s="1">
        <f t="shared" si="6"/>
        <v>1592733.2931870967</v>
      </c>
      <c r="E60" s="8">
        <f t="shared" si="3"/>
        <v>23580172.561954353</v>
      </c>
      <c r="F60" s="1">
        <f t="shared" si="4"/>
        <v>1980000</v>
      </c>
    </row>
    <row r="61" spans="1:6" ht="15.75" customHeight="1">
      <c r="A61" s="3">
        <f t="shared" si="1"/>
        <v>56</v>
      </c>
      <c r="B61" s="1">
        <f t="shared" si="5"/>
        <v>23580172.561954353</v>
      </c>
      <c r="C61" s="1">
        <f t="shared" si="0"/>
        <v>36000</v>
      </c>
      <c r="D61" s="1">
        <f t="shared" si="6"/>
        <v>1710821.8554690443</v>
      </c>
      <c r="E61" s="8">
        <f t="shared" si="3"/>
        <v>25326994.417423397</v>
      </c>
      <c r="F61" s="1">
        <f t="shared" si="4"/>
        <v>2016000</v>
      </c>
    </row>
    <row r="62" spans="1:6" ht="15.75" customHeight="1">
      <c r="A62" s="3">
        <f t="shared" si="1"/>
        <v>57</v>
      </c>
      <c r="B62" s="1">
        <f t="shared" si="5"/>
        <v>25326994.417423397</v>
      </c>
      <c r="C62" s="1">
        <f t="shared" si="0"/>
        <v>36000</v>
      </c>
      <c r="D62" s="1">
        <f t="shared" si="6"/>
        <v>1837472.2299274728</v>
      </c>
      <c r="E62" s="8">
        <f t="shared" si="3"/>
        <v>27200466.64735087</v>
      </c>
      <c r="F62" s="1">
        <f t="shared" si="4"/>
        <v>2052000</v>
      </c>
    </row>
    <row r="63" spans="1:6" ht="15.75" customHeight="1">
      <c r="A63" s="3">
        <f t="shared" si="1"/>
        <v>58</v>
      </c>
      <c r="B63" s="1">
        <f t="shared" si="5"/>
        <v>27200466.64735087</v>
      </c>
      <c r="C63" s="1">
        <f t="shared" si="0"/>
        <v>36000</v>
      </c>
      <c r="D63" s="1">
        <f t="shared" si="6"/>
        <v>1973305.1763237417</v>
      </c>
      <c r="E63" s="8">
        <f t="shared" si="3"/>
        <v>29209771.823674612</v>
      </c>
      <c r="F63" s="1">
        <f t="shared" si="4"/>
        <v>2088000</v>
      </c>
    </row>
    <row r="64" spans="1:6" ht="15.75" customHeight="1">
      <c r="A64" s="3">
        <f t="shared" si="1"/>
        <v>59</v>
      </c>
      <c r="B64" s="1">
        <f t="shared" si="5"/>
        <v>29209771.823674612</v>
      </c>
      <c r="C64" s="1">
        <f t="shared" si="0"/>
        <v>36000</v>
      </c>
      <c r="D64" s="1">
        <f t="shared" si="6"/>
        <v>2118986.4615594931</v>
      </c>
      <c r="E64" s="8">
        <f t="shared" si="3"/>
        <v>31364758.285234105</v>
      </c>
      <c r="F64" s="1">
        <f t="shared" si="4"/>
        <v>2124000</v>
      </c>
    </row>
    <row r="65" spans="1:6" ht="15.75" customHeight="1">
      <c r="A65" s="3">
        <f t="shared" si="1"/>
        <v>60</v>
      </c>
      <c r="B65" s="1">
        <f t="shared" si="5"/>
        <v>31364758.285234105</v>
      </c>
      <c r="C65" s="1">
        <f t="shared" si="0"/>
        <v>36000</v>
      </c>
      <c r="D65" s="1">
        <f t="shared" si="6"/>
        <v>2275230.1228434704</v>
      </c>
      <c r="E65" s="8">
        <f t="shared" si="3"/>
        <v>33675988.408077575</v>
      </c>
      <c r="F65" s="1">
        <f t="shared" si="4"/>
        <v>2160000</v>
      </c>
    </row>
    <row r="66" spans="1:6" ht="15.75" customHeight="1">
      <c r="A66" s="3"/>
      <c r="B66" s="1"/>
      <c r="C66" s="1"/>
      <c r="D66" s="1">
        <f t="shared" si="6"/>
        <v>0</v>
      </c>
      <c r="E66" s="1"/>
      <c r="F66" s="1"/>
    </row>
  </sheetData>
  <protectedRanges>
    <protectedRange sqref="A3:B3" name="範囲2"/>
  </protectedRanges>
  <mergeCells count="1">
    <mergeCell ref="A1:F1"/>
  </mergeCells>
  <phoneticPr fontId="8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14EE-BB06-497E-AE70-7344DDB11D6D}">
  <sheetPr>
    <outlinePr summaryBelow="0" summaryRight="0"/>
  </sheetPr>
  <dimension ref="A1:I66"/>
  <sheetViews>
    <sheetView zoomScale="140" workbookViewId="0">
      <selection sqref="A1:F1"/>
    </sheetView>
  </sheetViews>
  <sheetFormatPr defaultColWidth="14.42578125" defaultRowHeight="15.75" customHeight="1"/>
  <cols>
    <col min="1" max="1" width="16.5703125" customWidth="1"/>
    <col min="4" max="4" width="0.5703125" hidden="1" customWidth="1"/>
    <col min="5" max="5" width="17.42578125" bestFit="1" customWidth="1"/>
  </cols>
  <sheetData>
    <row r="1" spans="1:9" ht="39" customHeight="1">
      <c r="A1" s="31">
        <f>記入シート!B7</f>
        <v>0</v>
      </c>
      <c r="B1" s="31"/>
      <c r="C1" s="31"/>
      <c r="D1" s="31"/>
      <c r="E1" s="31"/>
      <c r="F1" s="31"/>
    </row>
    <row r="2" spans="1:9" ht="15.75" customHeight="1">
      <c r="A2" s="6" t="s">
        <v>0</v>
      </c>
      <c r="B2" s="6" t="s">
        <v>1</v>
      </c>
      <c r="C2" s="6" t="s">
        <v>2</v>
      </c>
    </row>
    <row r="3" spans="1:9" ht="15.75" customHeight="1">
      <c r="A3" s="1">
        <f>記入シート!D7</f>
        <v>0</v>
      </c>
      <c r="B3" s="1">
        <f>記入シート!E7</f>
        <v>0</v>
      </c>
      <c r="C3" s="7">
        <f>記入シート!C7*0.01</f>
        <v>0</v>
      </c>
    </row>
    <row r="5" spans="1:9" ht="15.75" customHeight="1">
      <c r="A5" s="4" t="s">
        <v>3</v>
      </c>
      <c r="B5" s="4" t="s">
        <v>5</v>
      </c>
      <c r="C5" s="4" t="s">
        <v>6</v>
      </c>
      <c r="D5" s="4" t="s">
        <v>7</v>
      </c>
      <c r="E5" s="4" t="s">
        <v>4</v>
      </c>
      <c r="F5" s="5" t="s">
        <v>8</v>
      </c>
      <c r="H5" s="3"/>
    </row>
    <row r="6" spans="1:9" ht="15.75" customHeight="1">
      <c r="A6" s="3">
        <v>1</v>
      </c>
      <c r="B6" s="1">
        <f>A3</f>
        <v>0</v>
      </c>
      <c r="C6" s="1">
        <f t="shared" ref="C6:C65" si="0">B$3*12</f>
        <v>0</v>
      </c>
      <c r="D6" s="1" t="e">
        <f>E6-SUM(B6:C6)</f>
        <v>#DIV/0!</v>
      </c>
      <c r="E6" s="8" t="e">
        <f>B6*(1+C$3/12)^12+B$3/(C$3/12)*((1+C$3/12)^(A6*12)-1)</f>
        <v>#DIV/0!</v>
      </c>
      <c r="F6" s="1">
        <f>C6+B6</f>
        <v>0</v>
      </c>
    </row>
    <row r="7" spans="1:9" ht="15.75" customHeight="1">
      <c r="A7" s="3">
        <f t="shared" ref="A7:A65" si="1">A6+1</f>
        <v>2</v>
      </c>
      <c r="B7" s="1" t="e">
        <f>E6</f>
        <v>#DIV/0!</v>
      </c>
      <c r="C7" s="1">
        <f t="shared" si="0"/>
        <v>0</v>
      </c>
      <c r="D7" s="1" t="e">
        <f t="shared" ref="D7:D35" si="2">E7-SUM(B7:C7)</f>
        <v>#DIV/0!</v>
      </c>
      <c r="E7" s="8" t="e">
        <f t="shared" ref="E7:E65" si="3">B$6*(1+C$3/12)^(A7*12)+B$3/(C$3/12)*((1+C$3/12)^(A7*12)-1)</f>
        <v>#DIV/0!</v>
      </c>
      <c r="F7" s="1">
        <f t="shared" ref="F7:F65" si="4">F6+C7</f>
        <v>0</v>
      </c>
      <c r="H7" s="2"/>
      <c r="I7" s="2"/>
    </row>
    <row r="8" spans="1:9" ht="15.75" customHeight="1">
      <c r="A8" s="3">
        <f t="shared" si="1"/>
        <v>3</v>
      </c>
      <c r="B8" s="1" t="e">
        <f t="shared" ref="B8:B65" si="5">B7+C7+D7</f>
        <v>#DIV/0!</v>
      </c>
      <c r="C8" s="1">
        <f t="shared" si="0"/>
        <v>0</v>
      </c>
      <c r="D8" s="1" t="e">
        <f t="shared" si="2"/>
        <v>#DIV/0!</v>
      </c>
      <c r="E8" s="8" t="e">
        <f t="shared" si="3"/>
        <v>#DIV/0!</v>
      </c>
      <c r="F8" s="1">
        <f t="shared" si="4"/>
        <v>0</v>
      </c>
    </row>
    <row r="9" spans="1:9" ht="15.75" customHeight="1">
      <c r="A9" s="3">
        <f t="shared" si="1"/>
        <v>4</v>
      </c>
      <c r="B9" s="1" t="e">
        <f t="shared" si="5"/>
        <v>#DIV/0!</v>
      </c>
      <c r="C9" s="1">
        <f t="shared" si="0"/>
        <v>0</v>
      </c>
      <c r="D9" s="1" t="e">
        <f t="shared" si="2"/>
        <v>#DIV/0!</v>
      </c>
      <c r="E9" s="8" t="e">
        <f t="shared" si="3"/>
        <v>#DIV/0!</v>
      </c>
      <c r="F9" s="1">
        <f t="shared" si="4"/>
        <v>0</v>
      </c>
    </row>
    <row r="10" spans="1:9" ht="15.75" customHeight="1">
      <c r="A10" s="3">
        <f t="shared" si="1"/>
        <v>5</v>
      </c>
      <c r="B10" s="1" t="e">
        <f t="shared" si="5"/>
        <v>#DIV/0!</v>
      </c>
      <c r="C10" s="1">
        <f t="shared" si="0"/>
        <v>0</v>
      </c>
      <c r="D10" s="1" t="e">
        <f t="shared" si="2"/>
        <v>#DIV/0!</v>
      </c>
      <c r="E10" s="8" t="e">
        <f t="shared" si="3"/>
        <v>#DIV/0!</v>
      </c>
      <c r="F10" s="1">
        <f t="shared" si="4"/>
        <v>0</v>
      </c>
    </row>
    <row r="11" spans="1:9" ht="15.75" customHeight="1">
      <c r="A11" s="3">
        <f t="shared" si="1"/>
        <v>6</v>
      </c>
      <c r="B11" s="1" t="e">
        <f t="shared" si="5"/>
        <v>#DIV/0!</v>
      </c>
      <c r="C11" s="1">
        <f t="shared" si="0"/>
        <v>0</v>
      </c>
      <c r="D11" s="1" t="e">
        <f t="shared" si="2"/>
        <v>#DIV/0!</v>
      </c>
      <c r="E11" s="8" t="e">
        <f t="shared" si="3"/>
        <v>#DIV/0!</v>
      </c>
      <c r="F11" s="1">
        <f t="shared" si="4"/>
        <v>0</v>
      </c>
    </row>
    <row r="12" spans="1:9" ht="15.75" customHeight="1">
      <c r="A12" s="3">
        <f t="shared" si="1"/>
        <v>7</v>
      </c>
      <c r="B12" s="1" t="e">
        <f t="shared" si="5"/>
        <v>#DIV/0!</v>
      </c>
      <c r="C12" s="1">
        <f t="shared" si="0"/>
        <v>0</v>
      </c>
      <c r="D12" s="1" t="e">
        <f t="shared" si="2"/>
        <v>#DIV/0!</v>
      </c>
      <c r="E12" s="8" t="e">
        <f t="shared" si="3"/>
        <v>#DIV/0!</v>
      </c>
      <c r="F12" s="1">
        <f t="shared" si="4"/>
        <v>0</v>
      </c>
    </row>
    <row r="13" spans="1:9" ht="15.75" customHeight="1">
      <c r="A13" s="3">
        <f t="shared" si="1"/>
        <v>8</v>
      </c>
      <c r="B13" s="1" t="e">
        <f t="shared" si="5"/>
        <v>#DIV/0!</v>
      </c>
      <c r="C13" s="1">
        <f t="shared" si="0"/>
        <v>0</v>
      </c>
      <c r="D13" s="1" t="e">
        <f t="shared" si="2"/>
        <v>#DIV/0!</v>
      </c>
      <c r="E13" s="8" t="e">
        <f t="shared" si="3"/>
        <v>#DIV/0!</v>
      </c>
      <c r="F13" s="1">
        <f t="shared" si="4"/>
        <v>0</v>
      </c>
    </row>
    <row r="14" spans="1:9" ht="15.75" customHeight="1">
      <c r="A14" s="3">
        <f t="shared" si="1"/>
        <v>9</v>
      </c>
      <c r="B14" s="1" t="e">
        <f t="shared" si="5"/>
        <v>#DIV/0!</v>
      </c>
      <c r="C14" s="1">
        <f t="shared" si="0"/>
        <v>0</v>
      </c>
      <c r="D14" s="1" t="e">
        <f t="shared" si="2"/>
        <v>#DIV/0!</v>
      </c>
      <c r="E14" s="8" t="e">
        <f t="shared" si="3"/>
        <v>#DIV/0!</v>
      </c>
      <c r="F14" s="1">
        <f t="shared" si="4"/>
        <v>0</v>
      </c>
    </row>
    <row r="15" spans="1:9" ht="15.75" customHeight="1">
      <c r="A15" s="3">
        <f t="shared" si="1"/>
        <v>10</v>
      </c>
      <c r="B15" s="1" t="e">
        <f t="shared" si="5"/>
        <v>#DIV/0!</v>
      </c>
      <c r="C15" s="1">
        <f t="shared" si="0"/>
        <v>0</v>
      </c>
      <c r="D15" s="1" t="e">
        <f t="shared" si="2"/>
        <v>#DIV/0!</v>
      </c>
      <c r="E15" s="8" t="e">
        <f t="shared" si="3"/>
        <v>#DIV/0!</v>
      </c>
      <c r="F15" s="1">
        <f t="shared" si="4"/>
        <v>0</v>
      </c>
    </row>
    <row r="16" spans="1:9" ht="15.75" customHeight="1">
      <c r="A16" s="3">
        <f t="shared" si="1"/>
        <v>11</v>
      </c>
      <c r="B16" s="1" t="e">
        <f t="shared" si="5"/>
        <v>#DIV/0!</v>
      </c>
      <c r="C16" s="1">
        <f t="shared" si="0"/>
        <v>0</v>
      </c>
      <c r="D16" s="1" t="e">
        <f t="shared" si="2"/>
        <v>#DIV/0!</v>
      </c>
      <c r="E16" s="8" t="e">
        <f t="shared" si="3"/>
        <v>#DIV/0!</v>
      </c>
      <c r="F16" s="1">
        <f t="shared" si="4"/>
        <v>0</v>
      </c>
    </row>
    <row r="17" spans="1:6" ht="15.75" customHeight="1">
      <c r="A17" s="3">
        <f t="shared" si="1"/>
        <v>12</v>
      </c>
      <c r="B17" s="1" t="e">
        <f t="shared" si="5"/>
        <v>#DIV/0!</v>
      </c>
      <c r="C17" s="1">
        <f t="shared" si="0"/>
        <v>0</v>
      </c>
      <c r="D17" s="1" t="e">
        <f t="shared" si="2"/>
        <v>#DIV/0!</v>
      </c>
      <c r="E17" s="8" t="e">
        <f t="shared" si="3"/>
        <v>#DIV/0!</v>
      </c>
      <c r="F17" s="1">
        <f t="shared" si="4"/>
        <v>0</v>
      </c>
    </row>
    <row r="18" spans="1:6" ht="15.75" customHeight="1">
      <c r="A18" s="3">
        <f t="shared" si="1"/>
        <v>13</v>
      </c>
      <c r="B18" s="1" t="e">
        <f t="shared" si="5"/>
        <v>#DIV/0!</v>
      </c>
      <c r="C18" s="1">
        <f t="shared" si="0"/>
        <v>0</v>
      </c>
      <c r="D18" s="1" t="e">
        <f t="shared" si="2"/>
        <v>#DIV/0!</v>
      </c>
      <c r="E18" s="8" t="e">
        <f t="shared" si="3"/>
        <v>#DIV/0!</v>
      </c>
      <c r="F18" s="1">
        <f t="shared" si="4"/>
        <v>0</v>
      </c>
    </row>
    <row r="19" spans="1:6" ht="15.75" customHeight="1">
      <c r="A19" s="3">
        <f t="shared" si="1"/>
        <v>14</v>
      </c>
      <c r="B19" s="1" t="e">
        <f t="shared" si="5"/>
        <v>#DIV/0!</v>
      </c>
      <c r="C19" s="1">
        <f t="shared" si="0"/>
        <v>0</v>
      </c>
      <c r="D19" s="1" t="e">
        <f t="shared" si="2"/>
        <v>#DIV/0!</v>
      </c>
      <c r="E19" s="8" t="e">
        <f t="shared" si="3"/>
        <v>#DIV/0!</v>
      </c>
      <c r="F19" s="1">
        <f t="shared" si="4"/>
        <v>0</v>
      </c>
    </row>
    <row r="20" spans="1:6" ht="15.75" customHeight="1">
      <c r="A20" s="3">
        <f t="shared" si="1"/>
        <v>15</v>
      </c>
      <c r="B20" s="1" t="e">
        <f t="shared" si="5"/>
        <v>#DIV/0!</v>
      </c>
      <c r="C20" s="1">
        <f t="shared" si="0"/>
        <v>0</v>
      </c>
      <c r="D20" s="1" t="e">
        <f t="shared" si="2"/>
        <v>#DIV/0!</v>
      </c>
      <c r="E20" s="8" t="e">
        <f t="shared" si="3"/>
        <v>#DIV/0!</v>
      </c>
      <c r="F20" s="1">
        <f t="shared" si="4"/>
        <v>0</v>
      </c>
    </row>
    <row r="21" spans="1:6" ht="15.75" customHeight="1">
      <c r="A21" s="3">
        <f t="shared" si="1"/>
        <v>16</v>
      </c>
      <c r="B21" s="1" t="e">
        <f t="shared" si="5"/>
        <v>#DIV/0!</v>
      </c>
      <c r="C21" s="1">
        <f t="shared" si="0"/>
        <v>0</v>
      </c>
      <c r="D21" s="1" t="e">
        <f t="shared" si="2"/>
        <v>#DIV/0!</v>
      </c>
      <c r="E21" s="8" t="e">
        <f t="shared" si="3"/>
        <v>#DIV/0!</v>
      </c>
      <c r="F21" s="1">
        <f t="shared" si="4"/>
        <v>0</v>
      </c>
    </row>
    <row r="22" spans="1:6" ht="15.75" customHeight="1">
      <c r="A22" s="3">
        <f t="shared" si="1"/>
        <v>17</v>
      </c>
      <c r="B22" s="1" t="e">
        <f t="shared" si="5"/>
        <v>#DIV/0!</v>
      </c>
      <c r="C22" s="1">
        <f t="shared" si="0"/>
        <v>0</v>
      </c>
      <c r="D22" s="1" t="e">
        <f t="shared" si="2"/>
        <v>#DIV/0!</v>
      </c>
      <c r="E22" s="8" t="e">
        <f t="shared" si="3"/>
        <v>#DIV/0!</v>
      </c>
      <c r="F22" s="1">
        <f t="shared" si="4"/>
        <v>0</v>
      </c>
    </row>
    <row r="23" spans="1:6" ht="15.75" customHeight="1">
      <c r="A23" s="3">
        <f t="shared" si="1"/>
        <v>18</v>
      </c>
      <c r="B23" s="1" t="e">
        <f t="shared" si="5"/>
        <v>#DIV/0!</v>
      </c>
      <c r="C23" s="1">
        <f t="shared" si="0"/>
        <v>0</v>
      </c>
      <c r="D23" s="1" t="e">
        <f t="shared" si="2"/>
        <v>#DIV/0!</v>
      </c>
      <c r="E23" s="8" t="e">
        <f t="shared" si="3"/>
        <v>#DIV/0!</v>
      </c>
      <c r="F23" s="1">
        <f t="shared" si="4"/>
        <v>0</v>
      </c>
    </row>
    <row r="24" spans="1:6" ht="15.75" customHeight="1">
      <c r="A24" s="3">
        <f t="shared" si="1"/>
        <v>19</v>
      </c>
      <c r="B24" s="1" t="e">
        <f t="shared" si="5"/>
        <v>#DIV/0!</v>
      </c>
      <c r="C24" s="1">
        <f t="shared" si="0"/>
        <v>0</v>
      </c>
      <c r="D24" s="1" t="e">
        <f t="shared" si="2"/>
        <v>#DIV/0!</v>
      </c>
      <c r="E24" s="8" t="e">
        <f t="shared" si="3"/>
        <v>#DIV/0!</v>
      </c>
      <c r="F24" s="1">
        <f t="shared" si="4"/>
        <v>0</v>
      </c>
    </row>
    <row r="25" spans="1:6" ht="15.75" customHeight="1">
      <c r="A25" s="3">
        <f t="shared" si="1"/>
        <v>20</v>
      </c>
      <c r="B25" s="1" t="e">
        <f t="shared" si="5"/>
        <v>#DIV/0!</v>
      </c>
      <c r="C25" s="1">
        <f t="shared" si="0"/>
        <v>0</v>
      </c>
      <c r="D25" s="1" t="e">
        <f t="shared" si="2"/>
        <v>#DIV/0!</v>
      </c>
      <c r="E25" s="8" t="e">
        <f t="shared" si="3"/>
        <v>#DIV/0!</v>
      </c>
      <c r="F25" s="1">
        <f t="shared" si="4"/>
        <v>0</v>
      </c>
    </row>
    <row r="26" spans="1:6" ht="15.75" customHeight="1">
      <c r="A26" s="3">
        <f t="shared" si="1"/>
        <v>21</v>
      </c>
      <c r="B26" s="1" t="e">
        <f t="shared" si="5"/>
        <v>#DIV/0!</v>
      </c>
      <c r="C26" s="1">
        <f t="shared" si="0"/>
        <v>0</v>
      </c>
      <c r="D26" s="1" t="e">
        <f t="shared" si="2"/>
        <v>#DIV/0!</v>
      </c>
      <c r="E26" s="8" t="e">
        <f t="shared" si="3"/>
        <v>#DIV/0!</v>
      </c>
      <c r="F26" s="1">
        <f t="shared" si="4"/>
        <v>0</v>
      </c>
    </row>
    <row r="27" spans="1:6" ht="15.75" customHeight="1">
      <c r="A27" s="3">
        <f t="shared" si="1"/>
        <v>22</v>
      </c>
      <c r="B27" s="1" t="e">
        <f t="shared" si="5"/>
        <v>#DIV/0!</v>
      </c>
      <c r="C27" s="1">
        <f t="shared" si="0"/>
        <v>0</v>
      </c>
      <c r="D27" s="1" t="e">
        <f t="shared" si="2"/>
        <v>#DIV/0!</v>
      </c>
      <c r="E27" s="8" t="e">
        <f t="shared" si="3"/>
        <v>#DIV/0!</v>
      </c>
      <c r="F27" s="1">
        <f t="shared" si="4"/>
        <v>0</v>
      </c>
    </row>
    <row r="28" spans="1:6" ht="15.75" customHeight="1">
      <c r="A28" s="3">
        <f t="shared" si="1"/>
        <v>23</v>
      </c>
      <c r="B28" s="1" t="e">
        <f t="shared" si="5"/>
        <v>#DIV/0!</v>
      </c>
      <c r="C28" s="1">
        <f t="shared" si="0"/>
        <v>0</v>
      </c>
      <c r="D28" s="1" t="e">
        <f t="shared" si="2"/>
        <v>#DIV/0!</v>
      </c>
      <c r="E28" s="8" t="e">
        <f t="shared" si="3"/>
        <v>#DIV/0!</v>
      </c>
      <c r="F28" s="1">
        <f t="shared" si="4"/>
        <v>0</v>
      </c>
    </row>
    <row r="29" spans="1:6" ht="15.75" customHeight="1">
      <c r="A29" s="3">
        <f t="shared" si="1"/>
        <v>24</v>
      </c>
      <c r="B29" s="1" t="e">
        <f t="shared" si="5"/>
        <v>#DIV/0!</v>
      </c>
      <c r="C29" s="1">
        <f t="shared" si="0"/>
        <v>0</v>
      </c>
      <c r="D29" s="1" t="e">
        <f t="shared" si="2"/>
        <v>#DIV/0!</v>
      </c>
      <c r="E29" s="8" t="e">
        <f t="shared" si="3"/>
        <v>#DIV/0!</v>
      </c>
      <c r="F29" s="1">
        <f t="shared" si="4"/>
        <v>0</v>
      </c>
    </row>
    <row r="30" spans="1:6" ht="15.75" customHeight="1">
      <c r="A30" s="3">
        <f t="shared" si="1"/>
        <v>25</v>
      </c>
      <c r="B30" s="1" t="e">
        <f t="shared" si="5"/>
        <v>#DIV/0!</v>
      </c>
      <c r="C30" s="1">
        <f t="shared" si="0"/>
        <v>0</v>
      </c>
      <c r="D30" s="1" t="e">
        <f t="shared" si="2"/>
        <v>#DIV/0!</v>
      </c>
      <c r="E30" s="8" t="e">
        <f t="shared" si="3"/>
        <v>#DIV/0!</v>
      </c>
      <c r="F30" s="1">
        <f t="shared" si="4"/>
        <v>0</v>
      </c>
    </row>
    <row r="31" spans="1:6" ht="15.75" customHeight="1">
      <c r="A31" s="3">
        <f t="shared" si="1"/>
        <v>26</v>
      </c>
      <c r="B31" s="1" t="e">
        <f t="shared" si="5"/>
        <v>#DIV/0!</v>
      </c>
      <c r="C31" s="1">
        <f t="shared" si="0"/>
        <v>0</v>
      </c>
      <c r="D31" s="1" t="e">
        <f t="shared" si="2"/>
        <v>#DIV/0!</v>
      </c>
      <c r="E31" s="8" t="e">
        <f t="shared" si="3"/>
        <v>#DIV/0!</v>
      </c>
      <c r="F31" s="1">
        <f t="shared" si="4"/>
        <v>0</v>
      </c>
    </row>
    <row r="32" spans="1:6" ht="15.75" customHeight="1">
      <c r="A32" s="3">
        <f t="shared" si="1"/>
        <v>27</v>
      </c>
      <c r="B32" s="1" t="e">
        <f t="shared" si="5"/>
        <v>#DIV/0!</v>
      </c>
      <c r="C32" s="1">
        <f t="shared" si="0"/>
        <v>0</v>
      </c>
      <c r="D32" s="1" t="e">
        <f t="shared" si="2"/>
        <v>#DIV/0!</v>
      </c>
      <c r="E32" s="8" t="e">
        <f t="shared" si="3"/>
        <v>#DIV/0!</v>
      </c>
      <c r="F32" s="1">
        <f t="shared" si="4"/>
        <v>0</v>
      </c>
    </row>
    <row r="33" spans="1:6" ht="15.75" customHeight="1">
      <c r="A33" s="3">
        <f t="shared" si="1"/>
        <v>28</v>
      </c>
      <c r="B33" s="1" t="e">
        <f t="shared" si="5"/>
        <v>#DIV/0!</v>
      </c>
      <c r="C33" s="1">
        <f t="shared" si="0"/>
        <v>0</v>
      </c>
      <c r="D33" s="1" t="e">
        <f t="shared" si="2"/>
        <v>#DIV/0!</v>
      </c>
      <c r="E33" s="8" t="e">
        <f t="shared" si="3"/>
        <v>#DIV/0!</v>
      </c>
      <c r="F33" s="1">
        <f t="shared" si="4"/>
        <v>0</v>
      </c>
    </row>
    <row r="34" spans="1:6" ht="15.75" customHeight="1">
      <c r="A34" s="3">
        <f t="shared" si="1"/>
        <v>29</v>
      </c>
      <c r="B34" s="1" t="e">
        <f t="shared" si="5"/>
        <v>#DIV/0!</v>
      </c>
      <c r="C34" s="1">
        <f t="shared" si="0"/>
        <v>0</v>
      </c>
      <c r="D34" s="1" t="e">
        <f t="shared" si="2"/>
        <v>#DIV/0!</v>
      </c>
      <c r="E34" s="8" t="e">
        <f t="shared" si="3"/>
        <v>#DIV/0!</v>
      </c>
      <c r="F34" s="1">
        <f t="shared" si="4"/>
        <v>0</v>
      </c>
    </row>
    <row r="35" spans="1:6" ht="15.75" customHeight="1">
      <c r="A35" s="3">
        <f t="shared" si="1"/>
        <v>30</v>
      </c>
      <c r="B35" s="1" t="e">
        <f t="shared" si="5"/>
        <v>#DIV/0!</v>
      </c>
      <c r="C35" s="1">
        <f t="shared" si="0"/>
        <v>0</v>
      </c>
      <c r="D35" s="1" t="e">
        <f t="shared" si="2"/>
        <v>#DIV/0!</v>
      </c>
      <c r="E35" s="8" t="e">
        <f t="shared" si="3"/>
        <v>#DIV/0!</v>
      </c>
      <c r="F35" s="1">
        <f t="shared" si="4"/>
        <v>0</v>
      </c>
    </row>
    <row r="36" spans="1:6" ht="15.75" customHeight="1">
      <c r="A36" s="3">
        <f t="shared" si="1"/>
        <v>31</v>
      </c>
      <c r="B36" s="1" t="e">
        <f t="shared" si="5"/>
        <v>#DIV/0!</v>
      </c>
      <c r="C36" s="1">
        <f t="shared" si="0"/>
        <v>0</v>
      </c>
      <c r="D36" s="1" t="e">
        <f t="shared" ref="D36:D66" si="6">E36-SUM(B36:C36)</f>
        <v>#DIV/0!</v>
      </c>
      <c r="E36" s="8" t="e">
        <f t="shared" si="3"/>
        <v>#DIV/0!</v>
      </c>
      <c r="F36" s="1">
        <f t="shared" si="4"/>
        <v>0</v>
      </c>
    </row>
    <row r="37" spans="1:6" ht="15.75" customHeight="1">
      <c r="A37" s="3">
        <f t="shared" si="1"/>
        <v>32</v>
      </c>
      <c r="B37" s="1" t="e">
        <f t="shared" si="5"/>
        <v>#DIV/0!</v>
      </c>
      <c r="C37" s="1">
        <f t="shared" si="0"/>
        <v>0</v>
      </c>
      <c r="D37" s="1" t="e">
        <f t="shared" si="6"/>
        <v>#DIV/0!</v>
      </c>
      <c r="E37" s="8" t="e">
        <f t="shared" si="3"/>
        <v>#DIV/0!</v>
      </c>
      <c r="F37" s="1">
        <f t="shared" si="4"/>
        <v>0</v>
      </c>
    </row>
    <row r="38" spans="1:6" ht="15.75" customHeight="1">
      <c r="A38" s="3">
        <f t="shared" si="1"/>
        <v>33</v>
      </c>
      <c r="B38" s="1" t="e">
        <f t="shared" si="5"/>
        <v>#DIV/0!</v>
      </c>
      <c r="C38" s="1">
        <f t="shared" si="0"/>
        <v>0</v>
      </c>
      <c r="D38" s="1" t="e">
        <f t="shared" si="6"/>
        <v>#DIV/0!</v>
      </c>
      <c r="E38" s="8" t="e">
        <f t="shared" si="3"/>
        <v>#DIV/0!</v>
      </c>
      <c r="F38" s="1">
        <f t="shared" si="4"/>
        <v>0</v>
      </c>
    </row>
    <row r="39" spans="1:6" ht="15.75" customHeight="1">
      <c r="A39" s="3">
        <f t="shared" si="1"/>
        <v>34</v>
      </c>
      <c r="B39" s="1" t="e">
        <f t="shared" si="5"/>
        <v>#DIV/0!</v>
      </c>
      <c r="C39" s="1">
        <f t="shared" si="0"/>
        <v>0</v>
      </c>
      <c r="D39" s="1" t="e">
        <f t="shared" si="6"/>
        <v>#DIV/0!</v>
      </c>
      <c r="E39" s="8" t="e">
        <f t="shared" si="3"/>
        <v>#DIV/0!</v>
      </c>
      <c r="F39" s="1">
        <f t="shared" si="4"/>
        <v>0</v>
      </c>
    </row>
    <row r="40" spans="1:6" ht="15.75" customHeight="1">
      <c r="A40" s="3">
        <f t="shared" si="1"/>
        <v>35</v>
      </c>
      <c r="B40" s="1" t="e">
        <f t="shared" si="5"/>
        <v>#DIV/0!</v>
      </c>
      <c r="C40" s="1">
        <f t="shared" si="0"/>
        <v>0</v>
      </c>
      <c r="D40" s="1" t="e">
        <f t="shared" si="6"/>
        <v>#DIV/0!</v>
      </c>
      <c r="E40" s="8" t="e">
        <f t="shared" si="3"/>
        <v>#DIV/0!</v>
      </c>
      <c r="F40" s="1">
        <f t="shared" si="4"/>
        <v>0</v>
      </c>
    </row>
    <row r="41" spans="1:6" ht="15.75" customHeight="1">
      <c r="A41" s="3">
        <f t="shared" si="1"/>
        <v>36</v>
      </c>
      <c r="B41" s="1" t="e">
        <f t="shared" si="5"/>
        <v>#DIV/0!</v>
      </c>
      <c r="C41" s="1">
        <f t="shared" si="0"/>
        <v>0</v>
      </c>
      <c r="D41" s="1" t="e">
        <f t="shared" si="6"/>
        <v>#DIV/0!</v>
      </c>
      <c r="E41" s="8" t="e">
        <f t="shared" si="3"/>
        <v>#DIV/0!</v>
      </c>
      <c r="F41" s="1">
        <f t="shared" si="4"/>
        <v>0</v>
      </c>
    </row>
    <row r="42" spans="1:6" ht="15.75" customHeight="1">
      <c r="A42" s="3">
        <f t="shared" si="1"/>
        <v>37</v>
      </c>
      <c r="B42" s="1" t="e">
        <f t="shared" si="5"/>
        <v>#DIV/0!</v>
      </c>
      <c r="C42" s="1">
        <f t="shared" si="0"/>
        <v>0</v>
      </c>
      <c r="D42" s="1" t="e">
        <f t="shared" si="6"/>
        <v>#DIV/0!</v>
      </c>
      <c r="E42" s="8" t="e">
        <f t="shared" si="3"/>
        <v>#DIV/0!</v>
      </c>
      <c r="F42" s="1">
        <f t="shared" si="4"/>
        <v>0</v>
      </c>
    </row>
    <row r="43" spans="1:6" ht="15.75" customHeight="1">
      <c r="A43" s="3">
        <f t="shared" si="1"/>
        <v>38</v>
      </c>
      <c r="B43" s="1" t="e">
        <f t="shared" si="5"/>
        <v>#DIV/0!</v>
      </c>
      <c r="C43" s="1">
        <f t="shared" si="0"/>
        <v>0</v>
      </c>
      <c r="D43" s="1" t="e">
        <f t="shared" si="6"/>
        <v>#DIV/0!</v>
      </c>
      <c r="E43" s="8" t="e">
        <f t="shared" si="3"/>
        <v>#DIV/0!</v>
      </c>
      <c r="F43" s="1">
        <f t="shared" si="4"/>
        <v>0</v>
      </c>
    </row>
    <row r="44" spans="1:6" ht="15.75" customHeight="1">
      <c r="A44" s="3">
        <f t="shared" si="1"/>
        <v>39</v>
      </c>
      <c r="B44" s="1" t="e">
        <f t="shared" si="5"/>
        <v>#DIV/0!</v>
      </c>
      <c r="C44" s="1">
        <f t="shared" si="0"/>
        <v>0</v>
      </c>
      <c r="D44" s="1" t="e">
        <f t="shared" si="6"/>
        <v>#DIV/0!</v>
      </c>
      <c r="E44" s="8" t="e">
        <f t="shared" si="3"/>
        <v>#DIV/0!</v>
      </c>
      <c r="F44" s="1">
        <f t="shared" si="4"/>
        <v>0</v>
      </c>
    </row>
    <row r="45" spans="1:6" ht="15.75" customHeight="1">
      <c r="A45" s="3">
        <f t="shared" si="1"/>
        <v>40</v>
      </c>
      <c r="B45" s="1" t="e">
        <f t="shared" si="5"/>
        <v>#DIV/0!</v>
      </c>
      <c r="C45" s="1">
        <f t="shared" si="0"/>
        <v>0</v>
      </c>
      <c r="D45" s="1" t="e">
        <f t="shared" si="6"/>
        <v>#DIV/0!</v>
      </c>
      <c r="E45" s="8" t="e">
        <f t="shared" si="3"/>
        <v>#DIV/0!</v>
      </c>
      <c r="F45" s="1">
        <f t="shared" si="4"/>
        <v>0</v>
      </c>
    </row>
    <row r="46" spans="1:6" ht="15.75" customHeight="1">
      <c r="A46" s="3">
        <f t="shared" si="1"/>
        <v>41</v>
      </c>
      <c r="B46" s="1" t="e">
        <f t="shared" si="5"/>
        <v>#DIV/0!</v>
      </c>
      <c r="C46" s="1">
        <f t="shared" si="0"/>
        <v>0</v>
      </c>
      <c r="D46" s="1" t="e">
        <f t="shared" si="6"/>
        <v>#DIV/0!</v>
      </c>
      <c r="E46" s="8" t="e">
        <f t="shared" si="3"/>
        <v>#DIV/0!</v>
      </c>
      <c r="F46" s="1">
        <f t="shared" si="4"/>
        <v>0</v>
      </c>
    </row>
    <row r="47" spans="1:6" ht="15.75" customHeight="1">
      <c r="A47" s="3">
        <f t="shared" si="1"/>
        <v>42</v>
      </c>
      <c r="B47" s="1" t="e">
        <f t="shared" si="5"/>
        <v>#DIV/0!</v>
      </c>
      <c r="C47" s="1">
        <f t="shared" si="0"/>
        <v>0</v>
      </c>
      <c r="D47" s="1" t="e">
        <f t="shared" si="6"/>
        <v>#DIV/0!</v>
      </c>
      <c r="E47" s="8" t="e">
        <f t="shared" si="3"/>
        <v>#DIV/0!</v>
      </c>
      <c r="F47" s="1">
        <f t="shared" si="4"/>
        <v>0</v>
      </c>
    </row>
    <row r="48" spans="1:6" ht="15.75" customHeight="1">
      <c r="A48" s="3">
        <f t="shared" si="1"/>
        <v>43</v>
      </c>
      <c r="B48" s="1" t="e">
        <f t="shared" si="5"/>
        <v>#DIV/0!</v>
      </c>
      <c r="C48" s="1">
        <f t="shared" si="0"/>
        <v>0</v>
      </c>
      <c r="D48" s="1" t="e">
        <f t="shared" si="6"/>
        <v>#DIV/0!</v>
      </c>
      <c r="E48" s="8" t="e">
        <f t="shared" si="3"/>
        <v>#DIV/0!</v>
      </c>
      <c r="F48" s="1">
        <f t="shared" si="4"/>
        <v>0</v>
      </c>
    </row>
    <row r="49" spans="1:6" ht="15.75" customHeight="1">
      <c r="A49" s="3">
        <f t="shared" si="1"/>
        <v>44</v>
      </c>
      <c r="B49" s="1" t="e">
        <f t="shared" si="5"/>
        <v>#DIV/0!</v>
      </c>
      <c r="C49" s="1">
        <f t="shared" si="0"/>
        <v>0</v>
      </c>
      <c r="D49" s="1" t="e">
        <f t="shared" si="6"/>
        <v>#DIV/0!</v>
      </c>
      <c r="E49" s="8" t="e">
        <f t="shared" si="3"/>
        <v>#DIV/0!</v>
      </c>
      <c r="F49" s="1">
        <f t="shared" si="4"/>
        <v>0</v>
      </c>
    </row>
    <row r="50" spans="1:6" ht="15.75" customHeight="1">
      <c r="A50" s="3">
        <f t="shared" si="1"/>
        <v>45</v>
      </c>
      <c r="B50" s="1" t="e">
        <f t="shared" si="5"/>
        <v>#DIV/0!</v>
      </c>
      <c r="C50" s="1">
        <f t="shared" si="0"/>
        <v>0</v>
      </c>
      <c r="D50" s="1" t="e">
        <f t="shared" si="6"/>
        <v>#DIV/0!</v>
      </c>
      <c r="E50" s="8" t="e">
        <f t="shared" si="3"/>
        <v>#DIV/0!</v>
      </c>
      <c r="F50" s="1">
        <f t="shared" si="4"/>
        <v>0</v>
      </c>
    </row>
    <row r="51" spans="1:6" ht="15.75" customHeight="1">
      <c r="A51" s="3">
        <f t="shared" si="1"/>
        <v>46</v>
      </c>
      <c r="B51" s="1" t="e">
        <f t="shared" si="5"/>
        <v>#DIV/0!</v>
      </c>
      <c r="C51" s="1">
        <f t="shared" si="0"/>
        <v>0</v>
      </c>
      <c r="D51" s="1" t="e">
        <f t="shared" si="6"/>
        <v>#DIV/0!</v>
      </c>
      <c r="E51" s="8" t="e">
        <f t="shared" si="3"/>
        <v>#DIV/0!</v>
      </c>
      <c r="F51" s="1">
        <f t="shared" si="4"/>
        <v>0</v>
      </c>
    </row>
    <row r="52" spans="1:6" ht="15.75" customHeight="1">
      <c r="A52" s="3">
        <f t="shared" si="1"/>
        <v>47</v>
      </c>
      <c r="B52" s="1" t="e">
        <f t="shared" si="5"/>
        <v>#DIV/0!</v>
      </c>
      <c r="C52" s="1">
        <f t="shared" si="0"/>
        <v>0</v>
      </c>
      <c r="D52" s="1" t="e">
        <f t="shared" si="6"/>
        <v>#DIV/0!</v>
      </c>
      <c r="E52" s="8" t="e">
        <f t="shared" si="3"/>
        <v>#DIV/0!</v>
      </c>
      <c r="F52" s="1">
        <f t="shared" si="4"/>
        <v>0</v>
      </c>
    </row>
    <row r="53" spans="1:6" ht="15.75" customHeight="1">
      <c r="A53" s="3">
        <f t="shared" si="1"/>
        <v>48</v>
      </c>
      <c r="B53" s="1" t="e">
        <f t="shared" si="5"/>
        <v>#DIV/0!</v>
      </c>
      <c r="C53" s="1">
        <f t="shared" si="0"/>
        <v>0</v>
      </c>
      <c r="D53" s="1" t="e">
        <f t="shared" si="6"/>
        <v>#DIV/0!</v>
      </c>
      <c r="E53" s="8" t="e">
        <f t="shared" si="3"/>
        <v>#DIV/0!</v>
      </c>
      <c r="F53" s="1">
        <f t="shared" si="4"/>
        <v>0</v>
      </c>
    </row>
    <row r="54" spans="1:6" ht="15.75" customHeight="1">
      <c r="A54" s="3">
        <f t="shared" si="1"/>
        <v>49</v>
      </c>
      <c r="B54" s="1" t="e">
        <f t="shared" si="5"/>
        <v>#DIV/0!</v>
      </c>
      <c r="C54" s="1">
        <f t="shared" si="0"/>
        <v>0</v>
      </c>
      <c r="D54" s="1" t="e">
        <f t="shared" si="6"/>
        <v>#DIV/0!</v>
      </c>
      <c r="E54" s="8" t="e">
        <f t="shared" si="3"/>
        <v>#DIV/0!</v>
      </c>
      <c r="F54" s="1">
        <f t="shared" si="4"/>
        <v>0</v>
      </c>
    </row>
    <row r="55" spans="1:6" ht="15.75" customHeight="1">
      <c r="A55" s="3">
        <f t="shared" si="1"/>
        <v>50</v>
      </c>
      <c r="B55" s="1" t="e">
        <f t="shared" si="5"/>
        <v>#DIV/0!</v>
      </c>
      <c r="C55" s="1">
        <f t="shared" si="0"/>
        <v>0</v>
      </c>
      <c r="D55" s="1" t="e">
        <f t="shared" si="6"/>
        <v>#DIV/0!</v>
      </c>
      <c r="E55" s="8" t="e">
        <f t="shared" si="3"/>
        <v>#DIV/0!</v>
      </c>
      <c r="F55" s="1">
        <f t="shared" si="4"/>
        <v>0</v>
      </c>
    </row>
    <row r="56" spans="1:6" ht="15.75" customHeight="1">
      <c r="A56" s="3">
        <f t="shared" si="1"/>
        <v>51</v>
      </c>
      <c r="B56" s="1" t="e">
        <f t="shared" si="5"/>
        <v>#DIV/0!</v>
      </c>
      <c r="C56" s="1">
        <f t="shared" si="0"/>
        <v>0</v>
      </c>
      <c r="D56" s="1" t="e">
        <f t="shared" si="6"/>
        <v>#DIV/0!</v>
      </c>
      <c r="E56" s="8" t="e">
        <f t="shared" si="3"/>
        <v>#DIV/0!</v>
      </c>
      <c r="F56" s="1">
        <f t="shared" si="4"/>
        <v>0</v>
      </c>
    </row>
    <row r="57" spans="1:6" ht="15.75" customHeight="1">
      <c r="A57" s="3">
        <f t="shared" si="1"/>
        <v>52</v>
      </c>
      <c r="B57" s="1" t="e">
        <f t="shared" si="5"/>
        <v>#DIV/0!</v>
      </c>
      <c r="C57" s="1">
        <f t="shared" si="0"/>
        <v>0</v>
      </c>
      <c r="D57" s="1" t="e">
        <f t="shared" si="6"/>
        <v>#DIV/0!</v>
      </c>
      <c r="E57" s="8" t="e">
        <f t="shared" si="3"/>
        <v>#DIV/0!</v>
      </c>
      <c r="F57" s="1">
        <f t="shared" si="4"/>
        <v>0</v>
      </c>
    </row>
    <row r="58" spans="1:6" ht="15.75" customHeight="1">
      <c r="A58" s="3">
        <f t="shared" si="1"/>
        <v>53</v>
      </c>
      <c r="B58" s="1" t="e">
        <f t="shared" si="5"/>
        <v>#DIV/0!</v>
      </c>
      <c r="C58" s="1">
        <f t="shared" si="0"/>
        <v>0</v>
      </c>
      <c r="D58" s="1" t="e">
        <f t="shared" si="6"/>
        <v>#DIV/0!</v>
      </c>
      <c r="E58" s="8" t="e">
        <f t="shared" si="3"/>
        <v>#DIV/0!</v>
      </c>
      <c r="F58" s="1">
        <f t="shared" si="4"/>
        <v>0</v>
      </c>
    </row>
    <row r="59" spans="1:6" ht="15.75" customHeight="1">
      <c r="A59" s="3">
        <f t="shared" si="1"/>
        <v>54</v>
      </c>
      <c r="B59" s="1" t="e">
        <f t="shared" si="5"/>
        <v>#DIV/0!</v>
      </c>
      <c r="C59" s="1">
        <f t="shared" si="0"/>
        <v>0</v>
      </c>
      <c r="D59" s="1" t="e">
        <f t="shared" si="6"/>
        <v>#DIV/0!</v>
      </c>
      <c r="E59" s="8" t="e">
        <f t="shared" si="3"/>
        <v>#DIV/0!</v>
      </c>
      <c r="F59" s="1">
        <f t="shared" si="4"/>
        <v>0</v>
      </c>
    </row>
    <row r="60" spans="1:6" ht="15.75" customHeight="1">
      <c r="A60" s="3">
        <f t="shared" si="1"/>
        <v>55</v>
      </c>
      <c r="B60" s="1" t="e">
        <f t="shared" si="5"/>
        <v>#DIV/0!</v>
      </c>
      <c r="C60" s="1">
        <f t="shared" si="0"/>
        <v>0</v>
      </c>
      <c r="D60" s="1" t="e">
        <f t="shared" si="6"/>
        <v>#DIV/0!</v>
      </c>
      <c r="E60" s="8" t="e">
        <f t="shared" si="3"/>
        <v>#DIV/0!</v>
      </c>
      <c r="F60" s="1">
        <f t="shared" si="4"/>
        <v>0</v>
      </c>
    </row>
    <row r="61" spans="1:6" ht="15.75" customHeight="1">
      <c r="A61" s="3">
        <f t="shared" si="1"/>
        <v>56</v>
      </c>
      <c r="B61" s="1" t="e">
        <f t="shared" si="5"/>
        <v>#DIV/0!</v>
      </c>
      <c r="C61" s="1">
        <f t="shared" si="0"/>
        <v>0</v>
      </c>
      <c r="D61" s="1" t="e">
        <f t="shared" si="6"/>
        <v>#DIV/0!</v>
      </c>
      <c r="E61" s="8" t="e">
        <f t="shared" si="3"/>
        <v>#DIV/0!</v>
      </c>
      <c r="F61" s="1">
        <f t="shared" si="4"/>
        <v>0</v>
      </c>
    </row>
    <row r="62" spans="1:6" ht="15.75" customHeight="1">
      <c r="A62" s="3">
        <f t="shared" si="1"/>
        <v>57</v>
      </c>
      <c r="B62" s="1" t="e">
        <f t="shared" si="5"/>
        <v>#DIV/0!</v>
      </c>
      <c r="C62" s="1">
        <f t="shared" si="0"/>
        <v>0</v>
      </c>
      <c r="D62" s="1" t="e">
        <f t="shared" si="6"/>
        <v>#DIV/0!</v>
      </c>
      <c r="E62" s="8" t="e">
        <f t="shared" si="3"/>
        <v>#DIV/0!</v>
      </c>
      <c r="F62" s="1">
        <f t="shared" si="4"/>
        <v>0</v>
      </c>
    </row>
    <row r="63" spans="1:6" ht="15.75" customHeight="1">
      <c r="A63" s="3">
        <f t="shared" si="1"/>
        <v>58</v>
      </c>
      <c r="B63" s="1" t="e">
        <f t="shared" si="5"/>
        <v>#DIV/0!</v>
      </c>
      <c r="C63" s="1">
        <f t="shared" si="0"/>
        <v>0</v>
      </c>
      <c r="D63" s="1" t="e">
        <f t="shared" si="6"/>
        <v>#DIV/0!</v>
      </c>
      <c r="E63" s="8" t="e">
        <f t="shared" si="3"/>
        <v>#DIV/0!</v>
      </c>
      <c r="F63" s="1">
        <f t="shared" si="4"/>
        <v>0</v>
      </c>
    </row>
    <row r="64" spans="1:6" ht="15.75" customHeight="1">
      <c r="A64" s="3">
        <f t="shared" si="1"/>
        <v>59</v>
      </c>
      <c r="B64" s="1" t="e">
        <f t="shared" si="5"/>
        <v>#DIV/0!</v>
      </c>
      <c r="C64" s="1">
        <f t="shared" si="0"/>
        <v>0</v>
      </c>
      <c r="D64" s="1" t="e">
        <f t="shared" si="6"/>
        <v>#DIV/0!</v>
      </c>
      <c r="E64" s="8" t="e">
        <f t="shared" si="3"/>
        <v>#DIV/0!</v>
      </c>
      <c r="F64" s="1">
        <f t="shared" si="4"/>
        <v>0</v>
      </c>
    </row>
    <row r="65" spans="1:6" ht="15.75" customHeight="1">
      <c r="A65" s="3">
        <f t="shared" si="1"/>
        <v>60</v>
      </c>
      <c r="B65" s="1" t="e">
        <f t="shared" si="5"/>
        <v>#DIV/0!</v>
      </c>
      <c r="C65" s="1">
        <f t="shared" si="0"/>
        <v>0</v>
      </c>
      <c r="D65" s="1" t="e">
        <f t="shared" si="6"/>
        <v>#DIV/0!</v>
      </c>
      <c r="E65" s="8" t="e">
        <f t="shared" si="3"/>
        <v>#DIV/0!</v>
      </c>
      <c r="F65" s="1">
        <f t="shared" si="4"/>
        <v>0</v>
      </c>
    </row>
    <row r="66" spans="1:6" ht="15.75" customHeight="1">
      <c r="A66" s="3"/>
      <c r="B66" s="1"/>
      <c r="C66" s="1"/>
      <c r="D66" s="1">
        <f t="shared" si="6"/>
        <v>0</v>
      </c>
      <c r="E66" s="1"/>
      <c r="F66" s="1"/>
    </row>
  </sheetData>
  <sheetProtection sheet="1" objects="1" scenarios="1"/>
  <protectedRanges>
    <protectedRange sqref="A3:B3" name="範囲2"/>
  </protectedRanges>
  <mergeCells count="1">
    <mergeCell ref="A1:F1"/>
  </mergeCells>
  <phoneticPr fontId="8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AFBB1-D2B6-4F45-935D-2E88BDB4C900}">
  <sheetPr>
    <outlinePr summaryBelow="0" summaryRight="0"/>
  </sheetPr>
  <dimension ref="A1:I66"/>
  <sheetViews>
    <sheetView zoomScale="140" workbookViewId="0">
      <selection sqref="A1:F1"/>
    </sheetView>
  </sheetViews>
  <sheetFormatPr defaultColWidth="14.42578125" defaultRowHeight="15.75" customHeight="1"/>
  <cols>
    <col min="1" max="1" width="16.5703125" customWidth="1"/>
    <col min="4" max="4" width="0.5703125" hidden="1" customWidth="1"/>
    <col min="5" max="5" width="17.42578125" bestFit="1" customWidth="1"/>
  </cols>
  <sheetData>
    <row r="1" spans="1:9" ht="33.75" customHeight="1">
      <c r="A1" s="30">
        <f>記入シート!B8</f>
        <v>0</v>
      </c>
      <c r="B1" s="30"/>
      <c r="C1" s="30"/>
      <c r="D1" s="30"/>
      <c r="E1" s="30"/>
      <c r="F1" s="30"/>
    </row>
    <row r="2" spans="1:9" ht="15.75" customHeight="1">
      <c r="A2" s="6" t="s">
        <v>0</v>
      </c>
      <c r="B2" s="6" t="s">
        <v>1</v>
      </c>
      <c r="C2" s="6" t="s">
        <v>2</v>
      </c>
    </row>
    <row r="3" spans="1:9" ht="15.75" customHeight="1">
      <c r="A3" s="1">
        <f>記入シート!D8</f>
        <v>0</v>
      </c>
      <c r="B3" s="1">
        <f>記入シート!E8</f>
        <v>0</v>
      </c>
      <c r="C3" s="7">
        <f>記入シート!C8*0.01</f>
        <v>0</v>
      </c>
    </row>
    <row r="5" spans="1:9" ht="15.75" customHeight="1">
      <c r="A5" s="4" t="s">
        <v>3</v>
      </c>
      <c r="B5" s="4" t="s">
        <v>5</v>
      </c>
      <c r="C5" s="4" t="s">
        <v>6</v>
      </c>
      <c r="D5" s="4" t="s">
        <v>7</v>
      </c>
      <c r="E5" s="4" t="s">
        <v>4</v>
      </c>
      <c r="F5" s="5" t="s">
        <v>8</v>
      </c>
      <c r="H5" s="3"/>
    </row>
    <row r="6" spans="1:9" ht="15.75" customHeight="1">
      <c r="A6" s="3">
        <v>1</v>
      </c>
      <c r="B6" s="1">
        <f>A3</f>
        <v>0</v>
      </c>
      <c r="C6" s="1">
        <f t="shared" ref="C6:C65" si="0">B$3*12</f>
        <v>0</v>
      </c>
      <c r="D6" s="1" t="e">
        <f>E6-SUM(B6:C6)</f>
        <v>#DIV/0!</v>
      </c>
      <c r="E6" s="8" t="e">
        <f>B6*(1+C$3/12)^12+B$3/(C$3/12)*((1+C$3/12)^(A6*12)-1)</f>
        <v>#DIV/0!</v>
      </c>
      <c r="F6" s="1">
        <f>C6+B6</f>
        <v>0</v>
      </c>
    </row>
    <row r="7" spans="1:9" ht="15.75" customHeight="1">
      <c r="A7" s="3">
        <f t="shared" ref="A7:A65" si="1">A6+1</f>
        <v>2</v>
      </c>
      <c r="B7" s="1" t="e">
        <f>E6</f>
        <v>#DIV/0!</v>
      </c>
      <c r="C7" s="1">
        <f t="shared" si="0"/>
        <v>0</v>
      </c>
      <c r="D7" s="1" t="e">
        <f t="shared" ref="D7:D35" si="2">E7-SUM(B7:C7)</f>
        <v>#DIV/0!</v>
      </c>
      <c r="E7" s="8" t="e">
        <f t="shared" ref="E7:E65" si="3">B$6*(1+C$3/12)^(A7*12)+B$3/(C$3/12)*((1+C$3/12)^(A7*12)-1)</f>
        <v>#DIV/0!</v>
      </c>
      <c r="F7" s="1">
        <f t="shared" ref="F7:F65" si="4">F6+C7</f>
        <v>0</v>
      </c>
      <c r="H7" s="2"/>
      <c r="I7" s="2"/>
    </row>
    <row r="8" spans="1:9" ht="15.75" customHeight="1">
      <c r="A8" s="3">
        <f t="shared" si="1"/>
        <v>3</v>
      </c>
      <c r="B8" s="1" t="e">
        <f t="shared" ref="B8:B65" si="5">B7+C7+D7</f>
        <v>#DIV/0!</v>
      </c>
      <c r="C8" s="1">
        <f t="shared" si="0"/>
        <v>0</v>
      </c>
      <c r="D8" s="1" t="e">
        <f t="shared" si="2"/>
        <v>#DIV/0!</v>
      </c>
      <c r="E8" s="8" t="e">
        <f t="shared" si="3"/>
        <v>#DIV/0!</v>
      </c>
      <c r="F8" s="1">
        <f t="shared" si="4"/>
        <v>0</v>
      </c>
    </row>
    <row r="9" spans="1:9" ht="15.75" customHeight="1">
      <c r="A9" s="3">
        <f t="shared" si="1"/>
        <v>4</v>
      </c>
      <c r="B9" s="1" t="e">
        <f t="shared" si="5"/>
        <v>#DIV/0!</v>
      </c>
      <c r="C9" s="1">
        <f t="shared" si="0"/>
        <v>0</v>
      </c>
      <c r="D9" s="1" t="e">
        <f t="shared" si="2"/>
        <v>#DIV/0!</v>
      </c>
      <c r="E9" s="8" t="e">
        <f t="shared" si="3"/>
        <v>#DIV/0!</v>
      </c>
      <c r="F9" s="1">
        <f t="shared" si="4"/>
        <v>0</v>
      </c>
    </row>
    <row r="10" spans="1:9" ht="15.75" customHeight="1">
      <c r="A10" s="3">
        <f t="shared" si="1"/>
        <v>5</v>
      </c>
      <c r="B10" s="1" t="e">
        <f t="shared" si="5"/>
        <v>#DIV/0!</v>
      </c>
      <c r="C10" s="1">
        <f t="shared" si="0"/>
        <v>0</v>
      </c>
      <c r="D10" s="1" t="e">
        <f t="shared" si="2"/>
        <v>#DIV/0!</v>
      </c>
      <c r="E10" s="8" t="e">
        <f t="shared" si="3"/>
        <v>#DIV/0!</v>
      </c>
      <c r="F10" s="1">
        <f t="shared" si="4"/>
        <v>0</v>
      </c>
    </row>
    <row r="11" spans="1:9" ht="15.75" customHeight="1">
      <c r="A11" s="3">
        <f t="shared" si="1"/>
        <v>6</v>
      </c>
      <c r="B11" s="1" t="e">
        <f t="shared" si="5"/>
        <v>#DIV/0!</v>
      </c>
      <c r="C11" s="1">
        <f t="shared" si="0"/>
        <v>0</v>
      </c>
      <c r="D11" s="1" t="e">
        <f t="shared" si="2"/>
        <v>#DIV/0!</v>
      </c>
      <c r="E11" s="8" t="e">
        <f t="shared" si="3"/>
        <v>#DIV/0!</v>
      </c>
      <c r="F11" s="1">
        <f t="shared" si="4"/>
        <v>0</v>
      </c>
    </row>
    <row r="12" spans="1:9" ht="15.75" customHeight="1">
      <c r="A12" s="3">
        <f t="shared" si="1"/>
        <v>7</v>
      </c>
      <c r="B12" s="1" t="e">
        <f t="shared" si="5"/>
        <v>#DIV/0!</v>
      </c>
      <c r="C12" s="1">
        <f t="shared" si="0"/>
        <v>0</v>
      </c>
      <c r="D12" s="1" t="e">
        <f t="shared" si="2"/>
        <v>#DIV/0!</v>
      </c>
      <c r="E12" s="8" t="e">
        <f t="shared" si="3"/>
        <v>#DIV/0!</v>
      </c>
      <c r="F12" s="1">
        <f t="shared" si="4"/>
        <v>0</v>
      </c>
    </row>
    <row r="13" spans="1:9" ht="15.75" customHeight="1">
      <c r="A13" s="3">
        <f t="shared" si="1"/>
        <v>8</v>
      </c>
      <c r="B13" s="1" t="e">
        <f t="shared" si="5"/>
        <v>#DIV/0!</v>
      </c>
      <c r="C13" s="1">
        <f t="shared" si="0"/>
        <v>0</v>
      </c>
      <c r="D13" s="1" t="e">
        <f t="shared" si="2"/>
        <v>#DIV/0!</v>
      </c>
      <c r="E13" s="8" t="e">
        <f t="shared" si="3"/>
        <v>#DIV/0!</v>
      </c>
      <c r="F13" s="1">
        <f t="shared" si="4"/>
        <v>0</v>
      </c>
    </row>
    <row r="14" spans="1:9" ht="15.75" customHeight="1">
      <c r="A14" s="3">
        <f t="shared" si="1"/>
        <v>9</v>
      </c>
      <c r="B14" s="1" t="e">
        <f t="shared" si="5"/>
        <v>#DIV/0!</v>
      </c>
      <c r="C14" s="1">
        <f t="shared" si="0"/>
        <v>0</v>
      </c>
      <c r="D14" s="1" t="e">
        <f t="shared" si="2"/>
        <v>#DIV/0!</v>
      </c>
      <c r="E14" s="8" t="e">
        <f t="shared" si="3"/>
        <v>#DIV/0!</v>
      </c>
      <c r="F14" s="1">
        <f t="shared" si="4"/>
        <v>0</v>
      </c>
    </row>
    <row r="15" spans="1:9" ht="15.75" customHeight="1">
      <c r="A15" s="3">
        <f t="shared" si="1"/>
        <v>10</v>
      </c>
      <c r="B15" s="1" t="e">
        <f t="shared" si="5"/>
        <v>#DIV/0!</v>
      </c>
      <c r="C15" s="1">
        <f t="shared" si="0"/>
        <v>0</v>
      </c>
      <c r="D15" s="1" t="e">
        <f t="shared" si="2"/>
        <v>#DIV/0!</v>
      </c>
      <c r="E15" s="8" t="e">
        <f t="shared" si="3"/>
        <v>#DIV/0!</v>
      </c>
      <c r="F15" s="1">
        <f t="shared" si="4"/>
        <v>0</v>
      </c>
    </row>
    <row r="16" spans="1:9" ht="15.75" customHeight="1">
      <c r="A16" s="3">
        <f t="shared" si="1"/>
        <v>11</v>
      </c>
      <c r="B16" s="1" t="e">
        <f t="shared" si="5"/>
        <v>#DIV/0!</v>
      </c>
      <c r="C16" s="1">
        <f t="shared" si="0"/>
        <v>0</v>
      </c>
      <c r="D16" s="1" t="e">
        <f t="shared" si="2"/>
        <v>#DIV/0!</v>
      </c>
      <c r="E16" s="8" t="e">
        <f t="shared" si="3"/>
        <v>#DIV/0!</v>
      </c>
      <c r="F16" s="1">
        <f t="shared" si="4"/>
        <v>0</v>
      </c>
    </row>
    <row r="17" spans="1:6" ht="15.75" customHeight="1">
      <c r="A17" s="3">
        <f t="shared" si="1"/>
        <v>12</v>
      </c>
      <c r="B17" s="1" t="e">
        <f t="shared" si="5"/>
        <v>#DIV/0!</v>
      </c>
      <c r="C17" s="1">
        <f t="shared" si="0"/>
        <v>0</v>
      </c>
      <c r="D17" s="1" t="e">
        <f t="shared" si="2"/>
        <v>#DIV/0!</v>
      </c>
      <c r="E17" s="8" t="e">
        <f t="shared" si="3"/>
        <v>#DIV/0!</v>
      </c>
      <c r="F17" s="1">
        <f t="shared" si="4"/>
        <v>0</v>
      </c>
    </row>
    <row r="18" spans="1:6" ht="15.75" customHeight="1">
      <c r="A18" s="3">
        <f t="shared" si="1"/>
        <v>13</v>
      </c>
      <c r="B18" s="1" t="e">
        <f t="shared" si="5"/>
        <v>#DIV/0!</v>
      </c>
      <c r="C18" s="1">
        <f t="shared" si="0"/>
        <v>0</v>
      </c>
      <c r="D18" s="1" t="e">
        <f t="shared" si="2"/>
        <v>#DIV/0!</v>
      </c>
      <c r="E18" s="8" t="e">
        <f t="shared" si="3"/>
        <v>#DIV/0!</v>
      </c>
      <c r="F18" s="1">
        <f t="shared" si="4"/>
        <v>0</v>
      </c>
    </row>
    <row r="19" spans="1:6" ht="15.75" customHeight="1">
      <c r="A19" s="3">
        <f t="shared" si="1"/>
        <v>14</v>
      </c>
      <c r="B19" s="1" t="e">
        <f t="shared" si="5"/>
        <v>#DIV/0!</v>
      </c>
      <c r="C19" s="1">
        <f t="shared" si="0"/>
        <v>0</v>
      </c>
      <c r="D19" s="1" t="e">
        <f t="shared" si="2"/>
        <v>#DIV/0!</v>
      </c>
      <c r="E19" s="8" t="e">
        <f t="shared" si="3"/>
        <v>#DIV/0!</v>
      </c>
      <c r="F19" s="1">
        <f t="shared" si="4"/>
        <v>0</v>
      </c>
    </row>
    <row r="20" spans="1:6" ht="15.75" customHeight="1">
      <c r="A20" s="3">
        <f t="shared" si="1"/>
        <v>15</v>
      </c>
      <c r="B20" s="1" t="e">
        <f t="shared" si="5"/>
        <v>#DIV/0!</v>
      </c>
      <c r="C20" s="1">
        <f t="shared" si="0"/>
        <v>0</v>
      </c>
      <c r="D20" s="1" t="e">
        <f t="shared" si="2"/>
        <v>#DIV/0!</v>
      </c>
      <c r="E20" s="8" t="e">
        <f t="shared" si="3"/>
        <v>#DIV/0!</v>
      </c>
      <c r="F20" s="1">
        <f t="shared" si="4"/>
        <v>0</v>
      </c>
    </row>
    <row r="21" spans="1:6" ht="15.75" customHeight="1">
      <c r="A21" s="3">
        <f t="shared" si="1"/>
        <v>16</v>
      </c>
      <c r="B21" s="1" t="e">
        <f t="shared" si="5"/>
        <v>#DIV/0!</v>
      </c>
      <c r="C21" s="1">
        <f t="shared" si="0"/>
        <v>0</v>
      </c>
      <c r="D21" s="1" t="e">
        <f t="shared" si="2"/>
        <v>#DIV/0!</v>
      </c>
      <c r="E21" s="8" t="e">
        <f t="shared" si="3"/>
        <v>#DIV/0!</v>
      </c>
      <c r="F21" s="1">
        <f t="shared" si="4"/>
        <v>0</v>
      </c>
    </row>
    <row r="22" spans="1:6" ht="15.75" customHeight="1">
      <c r="A22" s="3">
        <f t="shared" si="1"/>
        <v>17</v>
      </c>
      <c r="B22" s="1" t="e">
        <f t="shared" si="5"/>
        <v>#DIV/0!</v>
      </c>
      <c r="C22" s="1">
        <f t="shared" si="0"/>
        <v>0</v>
      </c>
      <c r="D22" s="1" t="e">
        <f t="shared" si="2"/>
        <v>#DIV/0!</v>
      </c>
      <c r="E22" s="8" t="e">
        <f t="shared" si="3"/>
        <v>#DIV/0!</v>
      </c>
      <c r="F22" s="1">
        <f t="shared" si="4"/>
        <v>0</v>
      </c>
    </row>
    <row r="23" spans="1:6" ht="15.75" customHeight="1">
      <c r="A23" s="3">
        <f t="shared" si="1"/>
        <v>18</v>
      </c>
      <c r="B23" s="1" t="e">
        <f t="shared" si="5"/>
        <v>#DIV/0!</v>
      </c>
      <c r="C23" s="1">
        <f t="shared" si="0"/>
        <v>0</v>
      </c>
      <c r="D23" s="1" t="e">
        <f t="shared" si="2"/>
        <v>#DIV/0!</v>
      </c>
      <c r="E23" s="8" t="e">
        <f t="shared" si="3"/>
        <v>#DIV/0!</v>
      </c>
      <c r="F23" s="1">
        <f t="shared" si="4"/>
        <v>0</v>
      </c>
    </row>
    <row r="24" spans="1:6" ht="15.75" customHeight="1">
      <c r="A24" s="3">
        <f t="shared" si="1"/>
        <v>19</v>
      </c>
      <c r="B24" s="1" t="e">
        <f t="shared" si="5"/>
        <v>#DIV/0!</v>
      </c>
      <c r="C24" s="1">
        <f t="shared" si="0"/>
        <v>0</v>
      </c>
      <c r="D24" s="1" t="e">
        <f t="shared" si="2"/>
        <v>#DIV/0!</v>
      </c>
      <c r="E24" s="8" t="e">
        <f t="shared" si="3"/>
        <v>#DIV/0!</v>
      </c>
      <c r="F24" s="1">
        <f t="shared" si="4"/>
        <v>0</v>
      </c>
    </row>
    <row r="25" spans="1:6" ht="15.75" customHeight="1">
      <c r="A25" s="3">
        <f t="shared" si="1"/>
        <v>20</v>
      </c>
      <c r="B25" s="1" t="e">
        <f t="shared" si="5"/>
        <v>#DIV/0!</v>
      </c>
      <c r="C25" s="1">
        <f t="shared" si="0"/>
        <v>0</v>
      </c>
      <c r="D25" s="1" t="e">
        <f t="shared" si="2"/>
        <v>#DIV/0!</v>
      </c>
      <c r="E25" s="8" t="e">
        <f t="shared" si="3"/>
        <v>#DIV/0!</v>
      </c>
      <c r="F25" s="1">
        <f t="shared" si="4"/>
        <v>0</v>
      </c>
    </row>
    <row r="26" spans="1:6" ht="15.75" customHeight="1">
      <c r="A26" s="3">
        <f t="shared" si="1"/>
        <v>21</v>
      </c>
      <c r="B26" s="1" t="e">
        <f t="shared" si="5"/>
        <v>#DIV/0!</v>
      </c>
      <c r="C26" s="1">
        <f t="shared" si="0"/>
        <v>0</v>
      </c>
      <c r="D26" s="1" t="e">
        <f t="shared" si="2"/>
        <v>#DIV/0!</v>
      </c>
      <c r="E26" s="8" t="e">
        <f t="shared" si="3"/>
        <v>#DIV/0!</v>
      </c>
      <c r="F26" s="1">
        <f t="shared" si="4"/>
        <v>0</v>
      </c>
    </row>
    <row r="27" spans="1:6" ht="15.75" customHeight="1">
      <c r="A27" s="3">
        <f t="shared" si="1"/>
        <v>22</v>
      </c>
      <c r="B27" s="1" t="e">
        <f t="shared" si="5"/>
        <v>#DIV/0!</v>
      </c>
      <c r="C27" s="1">
        <f t="shared" si="0"/>
        <v>0</v>
      </c>
      <c r="D27" s="1" t="e">
        <f t="shared" si="2"/>
        <v>#DIV/0!</v>
      </c>
      <c r="E27" s="8" t="e">
        <f t="shared" si="3"/>
        <v>#DIV/0!</v>
      </c>
      <c r="F27" s="1">
        <f t="shared" si="4"/>
        <v>0</v>
      </c>
    </row>
    <row r="28" spans="1:6" ht="15.75" customHeight="1">
      <c r="A28" s="3">
        <f t="shared" si="1"/>
        <v>23</v>
      </c>
      <c r="B28" s="1" t="e">
        <f t="shared" si="5"/>
        <v>#DIV/0!</v>
      </c>
      <c r="C28" s="1">
        <f t="shared" si="0"/>
        <v>0</v>
      </c>
      <c r="D28" s="1" t="e">
        <f t="shared" si="2"/>
        <v>#DIV/0!</v>
      </c>
      <c r="E28" s="8" t="e">
        <f t="shared" si="3"/>
        <v>#DIV/0!</v>
      </c>
      <c r="F28" s="1">
        <f t="shared" si="4"/>
        <v>0</v>
      </c>
    </row>
    <row r="29" spans="1:6" ht="15.75" customHeight="1">
      <c r="A29" s="3">
        <f t="shared" si="1"/>
        <v>24</v>
      </c>
      <c r="B29" s="1" t="e">
        <f t="shared" si="5"/>
        <v>#DIV/0!</v>
      </c>
      <c r="C29" s="1">
        <f t="shared" si="0"/>
        <v>0</v>
      </c>
      <c r="D29" s="1" t="e">
        <f t="shared" si="2"/>
        <v>#DIV/0!</v>
      </c>
      <c r="E29" s="8" t="e">
        <f t="shared" si="3"/>
        <v>#DIV/0!</v>
      </c>
      <c r="F29" s="1">
        <f t="shared" si="4"/>
        <v>0</v>
      </c>
    </row>
    <row r="30" spans="1:6" ht="15.75" customHeight="1">
      <c r="A30" s="3">
        <f t="shared" si="1"/>
        <v>25</v>
      </c>
      <c r="B30" s="1" t="e">
        <f t="shared" si="5"/>
        <v>#DIV/0!</v>
      </c>
      <c r="C30" s="1">
        <f t="shared" si="0"/>
        <v>0</v>
      </c>
      <c r="D30" s="1" t="e">
        <f t="shared" si="2"/>
        <v>#DIV/0!</v>
      </c>
      <c r="E30" s="8" t="e">
        <f t="shared" si="3"/>
        <v>#DIV/0!</v>
      </c>
      <c r="F30" s="1">
        <f t="shared" si="4"/>
        <v>0</v>
      </c>
    </row>
    <row r="31" spans="1:6" ht="15.75" customHeight="1">
      <c r="A31" s="3">
        <f t="shared" si="1"/>
        <v>26</v>
      </c>
      <c r="B31" s="1" t="e">
        <f t="shared" si="5"/>
        <v>#DIV/0!</v>
      </c>
      <c r="C31" s="1">
        <f t="shared" si="0"/>
        <v>0</v>
      </c>
      <c r="D31" s="1" t="e">
        <f t="shared" si="2"/>
        <v>#DIV/0!</v>
      </c>
      <c r="E31" s="8" t="e">
        <f t="shared" si="3"/>
        <v>#DIV/0!</v>
      </c>
      <c r="F31" s="1">
        <f t="shared" si="4"/>
        <v>0</v>
      </c>
    </row>
    <row r="32" spans="1:6" ht="15.75" customHeight="1">
      <c r="A32" s="3">
        <f t="shared" si="1"/>
        <v>27</v>
      </c>
      <c r="B32" s="1" t="e">
        <f t="shared" si="5"/>
        <v>#DIV/0!</v>
      </c>
      <c r="C32" s="1">
        <f t="shared" si="0"/>
        <v>0</v>
      </c>
      <c r="D32" s="1" t="e">
        <f t="shared" si="2"/>
        <v>#DIV/0!</v>
      </c>
      <c r="E32" s="8" t="e">
        <f t="shared" si="3"/>
        <v>#DIV/0!</v>
      </c>
      <c r="F32" s="1">
        <f t="shared" si="4"/>
        <v>0</v>
      </c>
    </row>
    <row r="33" spans="1:6" ht="15.75" customHeight="1">
      <c r="A33" s="3">
        <f t="shared" si="1"/>
        <v>28</v>
      </c>
      <c r="B33" s="1" t="e">
        <f t="shared" si="5"/>
        <v>#DIV/0!</v>
      </c>
      <c r="C33" s="1">
        <f t="shared" si="0"/>
        <v>0</v>
      </c>
      <c r="D33" s="1" t="e">
        <f t="shared" si="2"/>
        <v>#DIV/0!</v>
      </c>
      <c r="E33" s="8" t="e">
        <f t="shared" si="3"/>
        <v>#DIV/0!</v>
      </c>
      <c r="F33" s="1">
        <f t="shared" si="4"/>
        <v>0</v>
      </c>
    </row>
    <row r="34" spans="1:6" ht="15.75" customHeight="1">
      <c r="A34" s="3">
        <f t="shared" si="1"/>
        <v>29</v>
      </c>
      <c r="B34" s="1" t="e">
        <f t="shared" si="5"/>
        <v>#DIV/0!</v>
      </c>
      <c r="C34" s="1">
        <f t="shared" si="0"/>
        <v>0</v>
      </c>
      <c r="D34" s="1" t="e">
        <f t="shared" si="2"/>
        <v>#DIV/0!</v>
      </c>
      <c r="E34" s="8" t="e">
        <f t="shared" si="3"/>
        <v>#DIV/0!</v>
      </c>
      <c r="F34" s="1">
        <f t="shared" si="4"/>
        <v>0</v>
      </c>
    </row>
    <row r="35" spans="1:6" ht="15.75" customHeight="1">
      <c r="A35" s="3">
        <f t="shared" si="1"/>
        <v>30</v>
      </c>
      <c r="B35" s="1" t="e">
        <f t="shared" si="5"/>
        <v>#DIV/0!</v>
      </c>
      <c r="C35" s="1">
        <f t="shared" si="0"/>
        <v>0</v>
      </c>
      <c r="D35" s="1" t="e">
        <f t="shared" si="2"/>
        <v>#DIV/0!</v>
      </c>
      <c r="E35" s="8" t="e">
        <f t="shared" si="3"/>
        <v>#DIV/0!</v>
      </c>
      <c r="F35" s="1">
        <f t="shared" si="4"/>
        <v>0</v>
      </c>
    </row>
    <row r="36" spans="1:6" ht="15.75" customHeight="1">
      <c r="A36" s="3">
        <f t="shared" si="1"/>
        <v>31</v>
      </c>
      <c r="B36" s="1" t="e">
        <f t="shared" si="5"/>
        <v>#DIV/0!</v>
      </c>
      <c r="C36" s="1">
        <f t="shared" si="0"/>
        <v>0</v>
      </c>
      <c r="D36" s="1" t="e">
        <f t="shared" ref="D36:D66" si="6">E36-SUM(B36:C36)</f>
        <v>#DIV/0!</v>
      </c>
      <c r="E36" s="8" t="e">
        <f t="shared" si="3"/>
        <v>#DIV/0!</v>
      </c>
      <c r="F36" s="1">
        <f t="shared" si="4"/>
        <v>0</v>
      </c>
    </row>
    <row r="37" spans="1:6" ht="15.75" customHeight="1">
      <c r="A37" s="3">
        <f t="shared" si="1"/>
        <v>32</v>
      </c>
      <c r="B37" s="1" t="e">
        <f t="shared" si="5"/>
        <v>#DIV/0!</v>
      </c>
      <c r="C37" s="1">
        <f t="shared" si="0"/>
        <v>0</v>
      </c>
      <c r="D37" s="1" t="e">
        <f t="shared" si="6"/>
        <v>#DIV/0!</v>
      </c>
      <c r="E37" s="8" t="e">
        <f t="shared" si="3"/>
        <v>#DIV/0!</v>
      </c>
      <c r="F37" s="1">
        <f t="shared" si="4"/>
        <v>0</v>
      </c>
    </row>
    <row r="38" spans="1:6" ht="15.75" customHeight="1">
      <c r="A38" s="3">
        <f t="shared" si="1"/>
        <v>33</v>
      </c>
      <c r="B38" s="1" t="e">
        <f t="shared" si="5"/>
        <v>#DIV/0!</v>
      </c>
      <c r="C38" s="1">
        <f t="shared" si="0"/>
        <v>0</v>
      </c>
      <c r="D38" s="1" t="e">
        <f t="shared" si="6"/>
        <v>#DIV/0!</v>
      </c>
      <c r="E38" s="8" t="e">
        <f t="shared" si="3"/>
        <v>#DIV/0!</v>
      </c>
      <c r="F38" s="1">
        <f t="shared" si="4"/>
        <v>0</v>
      </c>
    </row>
    <row r="39" spans="1:6" ht="15.75" customHeight="1">
      <c r="A39" s="3">
        <f t="shared" si="1"/>
        <v>34</v>
      </c>
      <c r="B39" s="1" t="e">
        <f t="shared" si="5"/>
        <v>#DIV/0!</v>
      </c>
      <c r="C39" s="1">
        <f t="shared" si="0"/>
        <v>0</v>
      </c>
      <c r="D39" s="1" t="e">
        <f t="shared" si="6"/>
        <v>#DIV/0!</v>
      </c>
      <c r="E39" s="8" t="e">
        <f t="shared" si="3"/>
        <v>#DIV/0!</v>
      </c>
      <c r="F39" s="1">
        <f t="shared" si="4"/>
        <v>0</v>
      </c>
    </row>
    <row r="40" spans="1:6" ht="15.75" customHeight="1">
      <c r="A40" s="3">
        <f t="shared" si="1"/>
        <v>35</v>
      </c>
      <c r="B40" s="1" t="e">
        <f t="shared" si="5"/>
        <v>#DIV/0!</v>
      </c>
      <c r="C40" s="1">
        <f t="shared" si="0"/>
        <v>0</v>
      </c>
      <c r="D40" s="1" t="e">
        <f t="shared" si="6"/>
        <v>#DIV/0!</v>
      </c>
      <c r="E40" s="8" t="e">
        <f t="shared" si="3"/>
        <v>#DIV/0!</v>
      </c>
      <c r="F40" s="1">
        <f t="shared" si="4"/>
        <v>0</v>
      </c>
    </row>
    <row r="41" spans="1:6" ht="15.75" customHeight="1">
      <c r="A41" s="3">
        <f t="shared" si="1"/>
        <v>36</v>
      </c>
      <c r="B41" s="1" t="e">
        <f t="shared" si="5"/>
        <v>#DIV/0!</v>
      </c>
      <c r="C41" s="1">
        <f t="shared" si="0"/>
        <v>0</v>
      </c>
      <c r="D41" s="1" t="e">
        <f t="shared" si="6"/>
        <v>#DIV/0!</v>
      </c>
      <c r="E41" s="8" t="e">
        <f t="shared" si="3"/>
        <v>#DIV/0!</v>
      </c>
      <c r="F41" s="1">
        <f t="shared" si="4"/>
        <v>0</v>
      </c>
    </row>
    <row r="42" spans="1:6" ht="15.75" customHeight="1">
      <c r="A42" s="3">
        <f t="shared" si="1"/>
        <v>37</v>
      </c>
      <c r="B42" s="1" t="e">
        <f t="shared" si="5"/>
        <v>#DIV/0!</v>
      </c>
      <c r="C42" s="1">
        <f t="shared" si="0"/>
        <v>0</v>
      </c>
      <c r="D42" s="1" t="e">
        <f t="shared" si="6"/>
        <v>#DIV/0!</v>
      </c>
      <c r="E42" s="8" t="e">
        <f t="shared" si="3"/>
        <v>#DIV/0!</v>
      </c>
      <c r="F42" s="1">
        <f t="shared" si="4"/>
        <v>0</v>
      </c>
    </row>
    <row r="43" spans="1:6" ht="15.75" customHeight="1">
      <c r="A43" s="3">
        <f t="shared" si="1"/>
        <v>38</v>
      </c>
      <c r="B43" s="1" t="e">
        <f t="shared" si="5"/>
        <v>#DIV/0!</v>
      </c>
      <c r="C43" s="1">
        <f t="shared" si="0"/>
        <v>0</v>
      </c>
      <c r="D43" s="1" t="e">
        <f t="shared" si="6"/>
        <v>#DIV/0!</v>
      </c>
      <c r="E43" s="8" t="e">
        <f t="shared" si="3"/>
        <v>#DIV/0!</v>
      </c>
      <c r="F43" s="1">
        <f t="shared" si="4"/>
        <v>0</v>
      </c>
    </row>
    <row r="44" spans="1:6" ht="15.75" customHeight="1">
      <c r="A44" s="3">
        <f t="shared" si="1"/>
        <v>39</v>
      </c>
      <c r="B44" s="1" t="e">
        <f t="shared" si="5"/>
        <v>#DIV/0!</v>
      </c>
      <c r="C44" s="1">
        <f t="shared" si="0"/>
        <v>0</v>
      </c>
      <c r="D44" s="1" t="e">
        <f t="shared" si="6"/>
        <v>#DIV/0!</v>
      </c>
      <c r="E44" s="8" t="e">
        <f t="shared" si="3"/>
        <v>#DIV/0!</v>
      </c>
      <c r="F44" s="1">
        <f t="shared" si="4"/>
        <v>0</v>
      </c>
    </row>
    <row r="45" spans="1:6" ht="15.75" customHeight="1">
      <c r="A45" s="3">
        <f t="shared" si="1"/>
        <v>40</v>
      </c>
      <c r="B45" s="1" t="e">
        <f t="shared" si="5"/>
        <v>#DIV/0!</v>
      </c>
      <c r="C45" s="1">
        <f t="shared" si="0"/>
        <v>0</v>
      </c>
      <c r="D45" s="1" t="e">
        <f t="shared" si="6"/>
        <v>#DIV/0!</v>
      </c>
      <c r="E45" s="8" t="e">
        <f t="shared" si="3"/>
        <v>#DIV/0!</v>
      </c>
      <c r="F45" s="1">
        <f t="shared" si="4"/>
        <v>0</v>
      </c>
    </row>
    <row r="46" spans="1:6" ht="15.75" customHeight="1">
      <c r="A46" s="3">
        <f t="shared" si="1"/>
        <v>41</v>
      </c>
      <c r="B46" s="1" t="e">
        <f t="shared" si="5"/>
        <v>#DIV/0!</v>
      </c>
      <c r="C46" s="1">
        <f t="shared" si="0"/>
        <v>0</v>
      </c>
      <c r="D46" s="1" t="e">
        <f t="shared" si="6"/>
        <v>#DIV/0!</v>
      </c>
      <c r="E46" s="8" t="e">
        <f t="shared" si="3"/>
        <v>#DIV/0!</v>
      </c>
      <c r="F46" s="1">
        <f t="shared" si="4"/>
        <v>0</v>
      </c>
    </row>
    <row r="47" spans="1:6" ht="15.75" customHeight="1">
      <c r="A47" s="3">
        <f t="shared" si="1"/>
        <v>42</v>
      </c>
      <c r="B47" s="1" t="e">
        <f t="shared" si="5"/>
        <v>#DIV/0!</v>
      </c>
      <c r="C47" s="1">
        <f t="shared" si="0"/>
        <v>0</v>
      </c>
      <c r="D47" s="1" t="e">
        <f t="shared" si="6"/>
        <v>#DIV/0!</v>
      </c>
      <c r="E47" s="8" t="e">
        <f t="shared" si="3"/>
        <v>#DIV/0!</v>
      </c>
      <c r="F47" s="1">
        <f t="shared" si="4"/>
        <v>0</v>
      </c>
    </row>
    <row r="48" spans="1:6" ht="15.75" customHeight="1">
      <c r="A48" s="3">
        <f t="shared" si="1"/>
        <v>43</v>
      </c>
      <c r="B48" s="1" t="e">
        <f t="shared" si="5"/>
        <v>#DIV/0!</v>
      </c>
      <c r="C48" s="1">
        <f t="shared" si="0"/>
        <v>0</v>
      </c>
      <c r="D48" s="1" t="e">
        <f t="shared" si="6"/>
        <v>#DIV/0!</v>
      </c>
      <c r="E48" s="8" t="e">
        <f t="shared" si="3"/>
        <v>#DIV/0!</v>
      </c>
      <c r="F48" s="1">
        <f t="shared" si="4"/>
        <v>0</v>
      </c>
    </row>
    <row r="49" spans="1:6" ht="15.75" customHeight="1">
      <c r="A49" s="3">
        <f t="shared" si="1"/>
        <v>44</v>
      </c>
      <c r="B49" s="1" t="e">
        <f t="shared" si="5"/>
        <v>#DIV/0!</v>
      </c>
      <c r="C49" s="1">
        <f t="shared" si="0"/>
        <v>0</v>
      </c>
      <c r="D49" s="1" t="e">
        <f t="shared" si="6"/>
        <v>#DIV/0!</v>
      </c>
      <c r="E49" s="8" t="e">
        <f t="shared" si="3"/>
        <v>#DIV/0!</v>
      </c>
      <c r="F49" s="1">
        <f t="shared" si="4"/>
        <v>0</v>
      </c>
    </row>
    <row r="50" spans="1:6" ht="15.75" customHeight="1">
      <c r="A50" s="3">
        <f t="shared" si="1"/>
        <v>45</v>
      </c>
      <c r="B50" s="1" t="e">
        <f t="shared" si="5"/>
        <v>#DIV/0!</v>
      </c>
      <c r="C50" s="1">
        <f t="shared" si="0"/>
        <v>0</v>
      </c>
      <c r="D50" s="1" t="e">
        <f t="shared" si="6"/>
        <v>#DIV/0!</v>
      </c>
      <c r="E50" s="8" t="e">
        <f t="shared" si="3"/>
        <v>#DIV/0!</v>
      </c>
      <c r="F50" s="1">
        <f t="shared" si="4"/>
        <v>0</v>
      </c>
    </row>
    <row r="51" spans="1:6" ht="15.75" customHeight="1">
      <c r="A51" s="3">
        <f t="shared" si="1"/>
        <v>46</v>
      </c>
      <c r="B51" s="1" t="e">
        <f t="shared" si="5"/>
        <v>#DIV/0!</v>
      </c>
      <c r="C51" s="1">
        <f t="shared" si="0"/>
        <v>0</v>
      </c>
      <c r="D51" s="1" t="e">
        <f t="shared" si="6"/>
        <v>#DIV/0!</v>
      </c>
      <c r="E51" s="8" t="e">
        <f t="shared" si="3"/>
        <v>#DIV/0!</v>
      </c>
      <c r="F51" s="1">
        <f t="shared" si="4"/>
        <v>0</v>
      </c>
    </row>
    <row r="52" spans="1:6" ht="15.75" customHeight="1">
      <c r="A52" s="3">
        <f t="shared" si="1"/>
        <v>47</v>
      </c>
      <c r="B52" s="1" t="e">
        <f t="shared" si="5"/>
        <v>#DIV/0!</v>
      </c>
      <c r="C52" s="1">
        <f t="shared" si="0"/>
        <v>0</v>
      </c>
      <c r="D52" s="1" t="e">
        <f t="shared" si="6"/>
        <v>#DIV/0!</v>
      </c>
      <c r="E52" s="8" t="e">
        <f t="shared" si="3"/>
        <v>#DIV/0!</v>
      </c>
      <c r="F52" s="1">
        <f t="shared" si="4"/>
        <v>0</v>
      </c>
    </row>
    <row r="53" spans="1:6" ht="15.75" customHeight="1">
      <c r="A53" s="3">
        <f t="shared" si="1"/>
        <v>48</v>
      </c>
      <c r="B53" s="1" t="e">
        <f t="shared" si="5"/>
        <v>#DIV/0!</v>
      </c>
      <c r="C53" s="1">
        <f t="shared" si="0"/>
        <v>0</v>
      </c>
      <c r="D53" s="1" t="e">
        <f t="shared" si="6"/>
        <v>#DIV/0!</v>
      </c>
      <c r="E53" s="8" t="e">
        <f t="shared" si="3"/>
        <v>#DIV/0!</v>
      </c>
      <c r="F53" s="1">
        <f t="shared" si="4"/>
        <v>0</v>
      </c>
    </row>
    <row r="54" spans="1:6" ht="15.75" customHeight="1">
      <c r="A54" s="3">
        <f t="shared" si="1"/>
        <v>49</v>
      </c>
      <c r="B54" s="1" t="e">
        <f t="shared" si="5"/>
        <v>#DIV/0!</v>
      </c>
      <c r="C54" s="1">
        <f t="shared" si="0"/>
        <v>0</v>
      </c>
      <c r="D54" s="1" t="e">
        <f t="shared" si="6"/>
        <v>#DIV/0!</v>
      </c>
      <c r="E54" s="8" t="e">
        <f t="shared" si="3"/>
        <v>#DIV/0!</v>
      </c>
      <c r="F54" s="1">
        <f t="shared" si="4"/>
        <v>0</v>
      </c>
    </row>
    <row r="55" spans="1:6" ht="15.75" customHeight="1">
      <c r="A55" s="3">
        <f t="shared" si="1"/>
        <v>50</v>
      </c>
      <c r="B55" s="1" t="e">
        <f t="shared" si="5"/>
        <v>#DIV/0!</v>
      </c>
      <c r="C55" s="1">
        <f t="shared" si="0"/>
        <v>0</v>
      </c>
      <c r="D55" s="1" t="e">
        <f t="shared" si="6"/>
        <v>#DIV/0!</v>
      </c>
      <c r="E55" s="8" t="e">
        <f t="shared" si="3"/>
        <v>#DIV/0!</v>
      </c>
      <c r="F55" s="1">
        <f t="shared" si="4"/>
        <v>0</v>
      </c>
    </row>
    <row r="56" spans="1:6" ht="15.75" customHeight="1">
      <c r="A56" s="3">
        <f t="shared" si="1"/>
        <v>51</v>
      </c>
      <c r="B56" s="1" t="e">
        <f t="shared" si="5"/>
        <v>#DIV/0!</v>
      </c>
      <c r="C56" s="1">
        <f t="shared" si="0"/>
        <v>0</v>
      </c>
      <c r="D56" s="1" t="e">
        <f t="shared" si="6"/>
        <v>#DIV/0!</v>
      </c>
      <c r="E56" s="8" t="e">
        <f t="shared" si="3"/>
        <v>#DIV/0!</v>
      </c>
      <c r="F56" s="1">
        <f t="shared" si="4"/>
        <v>0</v>
      </c>
    </row>
    <row r="57" spans="1:6" ht="15.75" customHeight="1">
      <c r="A57" s="3">
        <f t="shared" si="1"/>
        <v>52</v>
      </c>
      <c r="B57" s="1" t="e">
        <f t="shared" si="5"/>
        <v>#DIV/0!</v>
      </c>
      <c r="C57" s="1">
        <f t="shared" si="0"/>
        <v>0</v>
      </c>
      <c r="D57" s="1" t="e">
        <f t="shared" si="6"/>
        <v>#DIV/0!</v>
      </c>
      <c r="E57" s="8" t="e">
        <f t="shared" si="3"/>
        <v>#DIV/0!</v>
      </c>
      <c r="F57" s="1">
        <f t="shared" si="4"/>
        <v>0</v>
      </c>
    </row>
    <row r="58" spans="1:6" ht="15.75" customHeight="1">
      <c r="A58" s="3">
        <f t="shared" si="1"/>
        <v>53</v>
      </c>
      <c r="B58" s="1" t="e">
        <f t="shared" si="5"/>
        <v>#DIV/0!</v>
      </c>
      <c r="C58" s="1">
        <f t="shared" si="0"/>
        <v>0</v>
      </c>
      <c r="D58" s="1" t="e">
        <f t="shared" si="6"/>
        <v>#DIV/0!</v>
      </c>
      <c r="E58" s="8" t="e">
        <f t="shared" si="3"/>
        <v>#DIV/0!</v>
      </c>
      <c r="F58" s="1">
        <f t="shared" si="4"/>
        <v>0</v>
      </c>
    </row>
    <row r="59" spans="1:6" ht="15.75" customHeight="1">
      <c r="A59" s="3">
        <f t="shared" si="1"/>
        <v>54</v>
      </c>
      <c r="B59" s="1" t="e">
        <f t="shared" si="5"/>
        <v>#DIV/0!</v>
      </c>
      <c r="C59" s="1">
        <f t="shared" si="0"/>
        <v>0</v>
      </c>
      <c r="D59" s="1" t="e">
        <f t="shared" si="6"/>
        <v>#DIV/0!</v>
      </c>
      <c r="E59" s="8" t="e">
        <f t="shared" si="3"/>
        <v>#DIV/0!</v>
      </c>
      <c r="F59" s="1">
        <f t="shared" si="4"/>
        <v>0</v>
      </c>
    </row>
    <row r="60" spans="1:6" ht="15.75" customHeight="1">
      <c r="A60" s="3">
        <f t="shared" si="1"/>
        <v>55</v>
      </c>
      <c r="B60" s="1" t="e">
        <f t="shared" si="5"/>
        <v>#DIV/0!</v>
      </c>
      <c r="C60" s="1">
        <f t="shared" si="0"/>
        <v>0</v>
      </c>
      <c r="D60" s="1" t="e">
        <f t="shared" si="6"/>
        <v>#DIV/0!</v>
      </c>
      <c r="E60" s="8" t="e">
        <f t="shared" si="3"/>
        <v>#DIV/0!</v>
      </c>
      <c r="F60" s="1">
        <f t="shared" si="4"/>
        <v>0</v>
      </c>
    </row>
    <row r="61" spans="1:6" ht="15.75" customHeight="1">
      <c r="A61" s="3">
        <f t="shared" si="1"/>
        <v>56</v>
      </c>
      <c r="B61" s="1" t="e">
        <f t="shared" si="5"/>
        <v>#DIV/0!</v>
      </c>
      <c r="C61" s="1">
        <f t="shared" si="0"/>
        <v>0</v>
      </c>
      <c r="D61" s="1" t="e">
        <f t="shared" si="6"/>
        <v>#DIV/0!</v>
      </c>
      <c r="E61" s="8" t="e">
        <f t="shared" si="3"/>
        <v>#DIV/0!</v>
      </c>
      <c r="F61" s="1">
        <f t="shared" si="4"/>
        <v>0</v>
      </c>
    </row>
    <row r="62" spans="1:6" ht="15.75" customHeight="1">
      <c r="A62" s="3">
        <f t="shared" si="1"/>
        <v>57</v>
      </c>
      <c r="B62" s="1" t="e">
        <f t="shared" si="5"/>
        <v>#DIV/0!</v>
      </c>
      <c r="C62" s="1">
        <f t="shared" si="0"/>
        <v>0</v>
      </c>
      <c r="D62" s="1" t="e">
        <f t="shared" si="6"/>
        <v>#DIV/0!</v>
      </c>
      <c r="E62" s="8" t="e">
        <f t="shared" si="3"/>
        <v>#DIV/0!</v>
      </c>
      <c r="F62" s="1">
        <f t="shared" si="4"/>
        <v>0</v>
      </c>
    </row>
    <row r="63" spans="1:6" ht="15.75" customHeight="1">
      <c r="A63" s="3">
        <f t="shared" si="1"/>
        <v>58</v>
      </c>
      <c r="B63" s="1" t="e">
        <f t="shared" si="5"/>
        <v>#DIV/0!</v>
      </c>
      <c r="C63" s="1">
        <f t="shared" si="0"/>
        <v>0</v>
      </c>
      <c r="D63" s="1" t="e">
        <f t="shared" si="6"/>
        <v>#DIV/0!</v>
      </c>
      <c r="E63" s="8" t="e">
        <f t="shared" si="3"/>
        <v>#DIV/0!</v>
      </c>
      <c r="F63" s="1">
        <f t="shared" si="4"/>
        <v>0</v>
      </c>
    </row>
    <row r="64" spans="1:6" ht="15.75" customHeight="1">
      <c r="A64" s="3">
        <f t="shared" si="1"/>
        <v>59</v>
      </c>
      <c r="B64" s="1" t="e">
        <f t="shared" si="5"/>
        <v>#DIV/0!</v>
      </c>
      <c r="C64" s="1">
        <f t="shared" si="0"/>
        <v>0</v>
      </c>
      <c r="D64" s="1" t="e">
        <f t="shared" si="6"/>
        <v>#DIV/0!</v>
      </c>
      <c r="E64" s="8" t="e">
        <f t="shared" si="3"/>
        <v>#DIV/0!</v>
      </c>
      <c r="F64" s="1">
        <f t="shared" si="4"/>
        <v>0</v>
      </c>
    </row>
    <row r="65" spans="1:6" ht="15.75" customHeight="1">
      <c r="A65" s="3">
        <f t="shared" si="1"/>
        <v>60</v>
      </c>
      <c r="B65" s="1" t="e">
        <f t="shared" si="5"/>
        <v>#DIV/0!</v>
      </c>
      <c r="C65" s="1">
        <f t="shared" si="0"/>
        <v>0</v>
      </c>
      <c r="D65" s="1" t="e">
        <f t="shared" si="6"/>
        <v>#DIV/0!</v>
      </c>
      <c r="E65" s="8" t="e">
        <f t="shared" si="3"/>
        <v>#DIV/0!</v>
      </c>
      <c r="F65" s="1">
        <f t="shared" si="4"/>
        <v>0</v>
      </c>
    </row>
    <row r="66" spans="1:6" ht="15.75" customHeight="1">
      <c r="A66" s="3"/>
      <c r="B66" s="1"/>
      <c r="C66" s="1"/>
      <c r="D66" s="1">
        <f t="shared" si="6"/>
        <v>0</v>
      </c>
      <c r="E66" s="1"/>
      <c r="F66" s="1"/>
    </row>
  </sheetData>
  <sheetProtection sheet="1" objects="1" scenarios="1"/>
  <protectedRanges>
    <protectedRange sqref="A3:B3" name="範囲2"/>
  </protectedRanges>
  <mergeCells count="1">
    <mergeCell ref="A1:F1"/>
  </mergeCells>
  <phoneticPr fontId="8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03EA-2C89-459D-898C-F571097AA290}">
  <sheetPr>
    <outlinePr summaryBelow="0" summaryRight="0"/>
  </sheetPr>
  <dimension ref="A1:I66"/>
  <sheetViews>
    <sheetView zoomScale="140" workbookViewId="0">
      <selection sqref="A1:F1"/>
    </sheetView>
  </sheetViews>
  <sheetFormatPr defaultColWidth="14.42578125" defaultRowHeight="15.75" customHeight="1"/>
  <cols>
    <col min="1" max="1" width="16.5703125" customWidth="1"/>
    <col min="4" max="4" width="0.5703125" hidden="1" customWidth="1"/>
    <col min="5" max="5" width="17.42578125" bestFit="1" customWidth="1"/>
  </cols>
  <sheetData>
    <row r="1" spans="1:9" ht="34.5" customHeight="1">
      <c r="A1" s="32">
        <f>記入シート!B9</f>
        <v>0</v>
      </c>
      <c r="B1" s="32"/>
      <c r="C1" s="32"/>
      <c r="D1" s="32"/>
      <c r="E1" s="32"/>
      <c r="F1" s="32"/>
    </row>
    <row r="2" spans="1:9" ht="15.75" customHeight="1">
      <c r="A2" s="6" t="s">
        <v>0</v>
      </c>
      <c r="B2" s="6" t="s">
        <v>1</v>
      </c>
      <c r="C2" s="6" t="s">
        <v>2</v>
      </c>
    </row>
    <row r="3" spans="1:9" ht="15.75" customHeight="1">
      <c r="A3" s="1">
        <f>記入シート!D9</f>
        <v>0</v>
      </c>
      <c r="B3" s="1">
        <f>記入シート!E9</f>
        <v>0</v>
      </c>
      <c r="C3" s="7">
        <f>記入シート!C9*0.01</f>
        <v>0</v>
      </c>
    </row>
    <row r="5" spans="1:9" ht="15.75" customHeight="1">
      <c r="A5" s="4" t="s">
        <v>3</v>
      </c>
      <c r="B5" s="4" t="s">
        <v>5</v>
      </c>
      <c r="C5" s="4" t="s">
        <v>6</v>
      </c>
      <c r="D5" s="4" t="s">
        <v>7</v>
      </c>
      <c r="E5" s="4" t="s">
        <v>4</v>
      </c>
      <c r="F5" s="5" t="s">
        <v>8</v>
      </c>
      <c r="H5" s="3"/>
    </row>
    <row r="6" spans="1:9" ht="15.75" customHeight="1">
      <c r="A6" s="3">
        <v>1</v>
      </c>
      <c r="B6" s="1">
        <f>A3</f>
        <v>0</v>
      </c>
      <c r="C6" s="1">
        <f t="shared" ref="C6:C65" si="0">B$3*12</f>
        <v>0</v>
      </c>
      <c r="D6" s="1" t="e">
        <f>E6-SUM(B6:C6)</f>
        <v>#DIV/0!</v>
      </c>
      <c r="E6" s="8" t="e">
        <f>B6*(1+C$3/12)^12+B$3/(C$3/12)*((1+C$3/12)^(A6*12)-1)</f>
        <v>#DIV/0!</v>
      </c>
      <c r="F6" s="1">
        <f>C6+B6</f>
        <v>0</v>
      </c>
    </row>
    <row r="7" spans="1:9" ht="15.75" customHeight="1">
      <c r="A7" s="3">
        <f t="shared" ref="A7:A65" si="1">A6+1</f>
        <v>2</v>
      </c>
      <c r="B7" s="1" t="e">
        <f>E6</f>
        <v>#DIV/0!</v>
      </c>
      <c r="C7" s="1">
        <f t="shared" si="0"/>
        <v>0</v>
      </c>
      <c r="D7" s="1" t="e">
        <f t="shared" ref="D7:D35" si="2">E7-SUM(B7:C7)</f>
        <v>#DIV/0!</v>
      </c>
      <c r="E7" s="8" t="e">
        <f t="shared" ref="E7:E65" si="3">B$6*(1+C$3/12)^(A7*12)+B$3/(C$3/12)*((1+C$3/12)^(A7*12)-1)</f>
        <v>#DIV/0!</v>
      </c>
      <c r="F7" s="1">
        <f t="shared" ref="F7:F65" si="4">F6+C7</f>
        <v>0</v>
      </c>
      <c r="H7" s="2"/>
      <c r="I7" s="2"/>
    </row>
    <row r="8" spans="1:9" ht="15.75" customHeight="1">
      <c r="A8" s="3">
        <f t="shared" si="1"/>
        <v>3</v>
      </c>
      <c r="B8" s="1" t="e">
        <f t="shared" ref="B8:B65" si="5">B7+C7+D7</f>
        <v>#DIV/0!</v>
      </c>
      <c r="C8" s="1">
        <f t="shared" si="0"/>
        <v>0</v>
      </c>
      <c r="D8" s="1" t="e">
        <f t="shared" si="2"/>
        <v>#DIV/0!</v>
      </c>
      <c r="E8" s="8" t="e">
        <f t="shared" si="3"/>
        <v>#DIV/0!</v>
      </c>
      <c r="F8" s="1">
        <f t="shared" si="4"/>
        <v>0</v>
      </c>
    </row>
    <row r="9" spans="1:9" ht="15.75" customHeight="1">
      <c r="A9" s="3">
        <f t="shared" si="1"/>
        <v>4</v>
      </c>
      <c r="B9" s="1" t="e">
        <f t="shared" si="5"/>
        <v>#DIV/0!</v>
      </c>
      <c r="C9" s="1">
        <f t="shared" si="0"/>
        <v>0</v>
      </c>
      <c r="D9" s="1" t="e">
        <f t="shared" si="2"/>
        <v>#DIV/0!</v>
      </c>
      <c r="E9" s="8" t="e">
        <f t="shared" si="3"/>
        <v>#DIV/0!</v>
      </c>
      <c r="F9" s="1">
        <f t="shared" si="4"/>
        <v>0</v>
      </c>
    </row>
    <row r="10" spans="1:9" ht="15.75" customHeight="1">
      <c r="A10" s="3">
        <f t="shared" si="1"/>
        <v>5</v>
      </c>
      <c r="B10" s="1" t="e">
        <f t="shared" si="5"/>
        <v>#DIV/0!</v>
      </c>
      <c r="C10" s="1">
        <f t="shared" si="0"/>
        <v>0</v>
      </c>
      <c r="D10" s="1" t="e">
        <f t="shared" si="2"/>
        <v>#DIV/0!</v>
      </c>
      <c r="E10" s="8" t="e">
        <f t="shared" si="3"/>
        <v>#DIV/0!</v>
      </c>
      <c r="F10" s="1">
        <f t="shared" si="4"/>
        <v>0</v>
      </c>
    </row>
    <row r="11" spans="1:9" ht="15.75" customHeight="1">
      <c r="A11" s="3">
        <f t="shared" si="1"/>
        <v>6</v>
      </c>
      <c r="B11" s="1" t="e">
        <f t="shared" si="5"/>
        <v>#DIV/0!</v>
      </c>
      <c r="C11" s="1">
        <f t="shared" si="0"/>
        <v>0</v>
      </c>
      <c r="D11" s="1" t="e">
        <f t="shared" si="2"/>
        <v>#DIV/0!</v>
      </c>
      <c r="E11" s="8" t="e">
        <f t="shared" si="3"/>
        <v>#DIV/0!</v>
      </c>
      <c r="F11" s="1">
        <f t="shared" si="4"/>
        <v>0</v>
      </c>
    </row>
    <row r="12" spans="1:9" ht="15.75" customHeight="1">
      <c r="A12" s="3">
        <f t="shared" si="1"/>
        <v>7</v>
      </c>
      <c r="B12" s="1" t="e">
        <f t="shared" si="5"/>
        <v>#DIV/0!</v>
      </c>
      <c r="C12" s="1">
        <f t="shared" si="0"/>
        <v>0</v>
      </c>
      <c r="D12" s="1" t="e">
        <f t="shared" si="2"/>
        <v>#DIV/0!</v>
      </c>
      <c r="E12" s="8" t="e">
        <f t="shared" si="3"/>
        <v>#DIV/0!</v>
      </c>
      <c r="F12" s="1">
        <f t="shared" si="4"/>
        <v>0</v>
      </c>
    </row>
    <row r="13" spans="1:9" ht="15.75" customHeight="1">
      <c r="A13" s="3">
        <f t="shared" si="1"/>
        <v>8</v>
      </c>
      <c r="B13" s="1" t="e">
        <f t="shared" si="5"/>
        <v>#DIV/0!</v>
      </c>
      <c r="C13" s="1">
        <f t="shared" si="0"/>
        <v>0</v>
      </c>
      <c r="D13" s="1" t="e">
        <f t="shared" si="2"/>
        <v>#DIV/0!</v>
      </c>
      <c r="E13" s="8" t="e">
        <f t="shared" si="3"/>
        <v>#DIV/0!</v>
      </c>
      <c r="F13" s="1">
        <f t="shared" si="4"/>
        <v>0</v>
      </c>
    </row>
    <row r="14" spans="1:9" ht="15.75" customHeight="1">
      <c r="A14" s="3">
        <f t="shared" si="1"/>
        <v>9</v>
      </c>
      <c r="B14" s="1" t="e">
        <f t="shared" si="5"/>
        <v>#DIV/0!</v>
      </c>
      <c r="C14" s="1">
        <f t="shared" si="0"/>
        <v>0</v>
      </c>
      <c r="D14" s="1" t="e">
        <f t="shared" si="2"/>
        <v>#DIV/0!</v>
      </c>
      <c r="E14" s="8" t="e">
        <f t="shared" si="3"/>
        <v>#DIV/0!</v>
      </c>
      <c r="F14" s="1">
        <f t="shared" si="4"/>
        <v>0</v>
      </c>
    </row>
    <row r="15" spans="1:9" ht="15.75" customHeight="1">
      <c r="A15" s="3">
        <f t="shared" si="1"/>
        <v>10</v>
      </c>
      <c r="B15" s="1" t="e">
        <f t="shared" si="5"/>
        <v>#DIV/0!</v>
      </c>
      <c r="C15" s="1">
        <f t="shared" si="0"/>
        <v>0</v>
      </c>
      <c r="D15" s="1" t="e">
        <f t="shared" si="2"/>
        <v>#DIV/0!</v>
      </c>
      <c r="E15" s="8" t="e">
        <f t="shared" si="3"/>
        <v>#DIV/0!</v>
      </c>
      <c r="F15" s="1">
        <f t="shared" si="4"/>
        <v>0</v>
      </c>
    </row>
    <row r="16" spans="1:9" ht="15.75" customHeight="1">
      <c r="A16" s="3">
        <f t="shared" si="1"/>
        <v>11</v>
      </c>
      <c r="B16" s="1" t="e">
        <f t="shared" si="5"/>
        <v>#DIV/0!</v>
      </c>
      <c r="C16" s="1">
        <f t="shared" si="0"/>
        <v>0</v>
      </c>
      <c r="D16" s="1" t="e">
        <f t="shared" si="2"/>
        <v>#DIV/0!</v>
      </c>
      <c r="E16" s="8" t="e">
        <f t="shared" si="3"/>
        <v>#DIV/0!</v>
      </c>
      <c r="F16" s="1">
        <f t="shared" si="4"/>
        <v>0</v>
      </c>
    </row>
    <row r="17" spans="1:6" ht="15.75" customHeight="1">
      <c r="A17" s="3">
        <f t="shared" si="1"/>
        <v>12</v>
      </c>
      <c r="B17" s="1" t="e">
        <f t="shared" si="5"/>
        <v>#DIV/0!</v>
      </c>
      <c r="C17" s="1">
        <f t="shared" si="0"/>
        <v>0</v>
      </c>
      <c r="D17" s="1" t="e">
        <f t="shared" si="2"/>
        <v>#DIV/0!</v>
      </c>
      <c r="E17" s="8" t="e">
        <f t="shared" si="3"/>
        <v>#DIV/0!</v>
      </c>
      <c r="F17" s="1">
        <f t="shared" si="4"/>
        <v>0</v>
      </c>
    </row>
    <row r="18" spans="1:6" ht="15.75" customHeight="1">
      <c r="A18" s="3">
        <f t="shared" si="1"/>
        <v>13</v>
      </c>
      <c r="B18" s="1" t="e">
        <f t="shared" si="5"/>
        <v>#DIV/0!</v>
      </c>
      <c r="C18" s="1">
        <f t="shared" si="0"/>
        <v>0</v>
      </c>
      <c r="D18" s="1" t="e">
        <f t="shared" si="2"/>
        <v>#DIV/0!</v>
      </c>
      <c r="E18" s="8" t="e">
        <f t="shared" si="3"/>
        <v>#DIV/0!</v>
      </c>
      <c r="F18" s="1">
        <f t="shared" si="4"/>
        <v>0</v>
      </c>
    </row>
    <row r="19" spans="1:6" ht="15.75" customHeight="1">
      <c r="A19" s="3">
        <f t="shared" si="1"/>
        <v>14</v>
      </c>
      <c r="B19" s="1" t="e">
        <f t="shared" si="5"/>
        <v>#DIV/0!</v>
      </c>
      <c r="C19" s="1">
        <f t="shared" si="0"/>
        <v>0</v>
      </c>
      <c r="D19" s="1" t="e">
        <f t="shared" si="2"/>
        <v>#DIV/0!</v>
      </c>
      <c r="E19" s="8" t="e">
        <f t="shared" si="3"/>
        <v>#DIV/0!</v>
      </c>
      <c r="F19" s="1">
        <f t="shared" si="4"/>
        <v>0</v>
      </c>
    </row>
    <row r="20" spans="1:6" ht="15.75" customHeight="1">
      <c r="A20" s="3">
        <f t="shared" si="1"/>
        <v>15</v>
      </c>
      <c r="B20" s="1" t="e">
        <f t="shared" si="5"/>
        <v>#DIV/0!</v>
      </c>
      <c r="C20" s="1">
        <f t="shared" si="0"/>
        <v>0</v>
      </c>
      <c r="D20" s="1" t="e">
        <f t="shared" si="2"/>
        <v>#DIV/0!</v>
      </c>
      <c r="E20" s="8" t="e">
        <f t="shared" si="3"/>
        <v>#DIV/0!</v>
      </c>
      <c r="F20" s="1">
        <f t="shared" si="4"/>
        <v>0</v>
      </c>
    </row>
    <row r="21" spans="1:6" ht="15.75" customHeight="1">
      <c r="A21" s="3">
        <f t="shared" si="1"/>
        <v>16</v>
      </c>
      <c r="B21" s="1" t="e">
        <f t="shared" si="5"/>
        <v>#DIV/0!</v>
      </c>
      <c r="C21" s="1">
        <f t="shared" si="0"/>
        <v>0</v>
      </c>
      <c r="D21" s="1" t="e">
        <f t="shared" si="2"/>
        <v>#DIV/0!</v>
      </c>
      <c r="E21" s="8" t="e">
        <f t="shared" si="3"/>
        <v>#DIV/0!</v>
      </c>
      <c r="F21" s="1">
        <f t="shared" si="4"/>
        <v>0</v>
      </c>
    </row>
    <row r="22" spans="1:6" ht="15.75" customHeight="1">
      <c r="A22" s="3">
        <f t="shared" si="1"/>
        <v>17</v>
      </c>
      <c r="B22" s="1" t="e">
        <f t="shared" si="5"/>
        <v>#DIV/0!</v>
      </c>
      <c r="C22" s="1">
        <f t="shared" si="0"/>
        <v>0</v>
      </c>
      <c r="D22" s="1" t="e">
        <f t="shared" si="2"/>
        <v>#DIV/0!</v>
      </c>
      <c r="E22" s="8" t="e">
        <f t="shared" si="3"/>
        <v>#DIV/0!</v>
      </c>
      <c r="F22" s="1">
        <f t="shared" si="4"/>
        <v>0</v>
      </c>
    </row>
    <row r="23" spans="1:6" ht="15.75" customHeight="1">
      <c r="A23" s="3">
        <f t="shared" si="1"/>
        <v>18</v>
      </c>
      <c r="B23" s="1" t="e">
        <f t="shared" si="5"/>
        <v>#DIV/0!</v>
      </c>
      <c r="C23" s="1">
        <f t="shared" si="0"/>
        <v>0</v>
      </c>
      <c r="D23" s="1" t="e">
        <f t="shared" si="2"/>
        <v>#DIV/0!</v>
      </c>
      <c r="E23" s="8" t="e">
        <f t="shared" si="3"/>
        <v>#DIV/0!</v>
      </c>
      <c r="F23" s="1">
        <f t="shared" si="4"/>
        <v>0</v>
      </c>
    </row>
    <row r="24" spans="1:6" ht="15.75" customHeight="1">
      <c r="A24" s="3">
        <f t="shared" si="1"/>
        <v>19</v>
      </c>
      <c r="B24" s="1" t="e">
        <f t="shared" si="5"/>
        <v>#DIV/0!</v>
      </c>
      <c r="C24" s="1">
        <f t="shared" si="0"/>
        <v>0</v>
      </c>
      <c r="D24" s="1" t="e">
        <f t="shared" si="2"/>
        <v>#DIV/0!</v>
      </c>
      <c r="E24" s="8" t="e">
        <f t="shared" si="3"/>
        <v>#DIV/0!</v>
      </c>
      <c r="F24" s="1">
        <f t="shared" si="4"/>
        <v>0</v>
      </c>
    </row>
    <row r="25" spans="1:6" ht="15.75" customHeight="1">
      <c r="A25" s="3">
        <f t="shared" si="1"/>
        <v>20</v>
      </c>
      <c r="B25" s="1" t="e">
        <f t="shared" si="5"/>
        <v>#DIV/0!</v>
      </c>
      <c r="C25" s="1">
        <f t="shared" si="0"/>
        <v>0</v>
      </c>
      <c r="D25" s="1" t="e">
        <f t="shared" si="2"/>
        <v>#DIV/0!</v>
      </c>
      <c r="E25" s="8" t="e">
        <f t="shared" si="3"/>
        <v>#DIV/0!</v>
      </c>
      <c r="F25" s="1">
        <f t="shared" si="4"/>
        <v>0</v>
      </c>
    </row>
    <row r="26" spans="1:6" ht="15.75" customHeight="1">
      <c r="A26" s="3">
        <f t="shared" si="1"/>
        <v>21</v>
      </c>
      <c r="B26" s="1" t="e">
        <f t="shared" si="5"/>
        <v>#DIV/0!</v>
      </c>
      <c r="C26" s="1">
        <f t="shared" si="0"/>
        <v>0</v>
      </c>
      <c r="D26" s="1" t="e">
        <f t="shared" si="2"/>
        <v>#DIV/0!</v>
      </c>
      <c r="E26" s="8" t="e">
        <f t="shared" si="3"/>
        <v>#DIV/0!</v>
      </c>
      <c r="F26" s="1">
        <f t="shared" si="4"/>
        <v>0</v>
      </c>
    </row>
    <row r="27" spans="1:6" ht="15.75" customHeight="1">
      <c r="A27" s="3">
        <f t="shared" si="1"/>
        <v>22</v>
      </c>
      <c r="B27" s="1" t="e">
        <f t="shared" si="5"/>
        <v>#DIV/0!</v>
      </c>
      <c r="C27" s="1">
        <f t="shared" si="0"/>
        <v>0</v>
      </c>
      <c r="D27" s="1" t="e">
        <f t="shared" si="2"/>
        <v>#DIV/0!</v>
      </c>
      <c r="E27" s="8" t="e">
        <f t="shared" si="3"/>
        <v>#DIV/0!</v>
      </c>
      <c r="F27" s="1">
        <f t="shared" si="4"/>
        <v>0</v>
      </c>
    </row>
    <row r="28" spans="1:6" ht="15.75" customHeight="1">
      <c r="A28" s="3">
        <f t="shared" si="1"/>
        <v>23</v>
      </c>
      <c r="B28" s="1" t="e">
        <f t="shared" si="5"/>
        <v>#DIV/0!</v>
      </c>
      <c r="C28" s="1">
        <f t="shared" si="0"/>
        <v>0</v>
      </c>
      <c r="D28" s="1" t="e">
        <f t="shared" si="2"/>
        <v>#DIV/0!</v>
      </c>
      <c r="E28" s="8" t="e">
        <f t="shared" si="3"/>
        <v>#DIV/0!</v>
      </c>
      <c r="F28" s="1">
        <f t="shared" si="4"/>
        <v>0</v>
      </c>
    </row>
    <row r="29" spans="1:6" ht="15.75" customHeight="1">
      <c r="A29" s="3">
        <f t="shared" si="1"/>
        <v>24</v>
      </c>
      <c r="B29" s="1" t="e">
        <f t="shared" si="5"/>
        <v>#DIV/0!</v>
      </c>
      <c r="C29" s="1">
        <f t="shared" si="0"/>
        <v>0</v>
      </c>
      <c r="D29" s="1" t="e">
        <f t="shared" si="2"/>
        <v>#DIV/0!</v>
      </c>
      <c r="E29" s="8" t="e">
        <f t="shared" si="3"/>
        <v>#DIV/0!</v>
      </c>
      <c r="F29" s="1">
        <f t="shared" si="4"/>
        <v>0</v>
      </c>
    </row>
    <row r="30" spans="1:6" ht="15.75" customHeight="1">
      <c r="A30" s="3">
        <f t="shared" si="1"/>
        <v>25</v>
      </c>
      <c r="B30" s="1" t="e">
        <f t="shared" si="5"/>
        <v>#DIV/0!</v>
      </c>
      <c r="C30" s="1">
        <f t="shared" si="0"/>
        <v>0</v>
      </c>
      <c r="D30" s="1" t="e">
        <f t="shared" si="2"/>
        <v>#DIV/0!</v>
      </c>
      <c r="E30" s="8" t="e">
        <f t="shared" si="3"/>
        <v>#DIV/0!</v>
      </c>
      <c r="F30" s="1">
        <f t="shared" si="4"/>
        <v>0</v>
      </c>
    </row>
    <row r="31" spans="1:6" ht="15.75" customHeight="1">
      <c r="A31" s="3">
        <f t="shared" si="1"/>
        <v>26</v>
      </c>
      <c r="B31" s="1" t="e">
        <f t="shared" si="5"/>
        <v>#DIV/0!</v>
      </c>
      <c r="C31" s="1">
        <f t="shared" si="0"/>
        <v>0</v>
      </c>
      <c r="D31" s="1" t="e">
        <f t="shared" si="2"/>
        <v>#DIV/0!</v>
      </c>
      <c r="E31" s="8" t="e">
        <f t="shared" si="3"/>
        <v>#DIV/0!</v>
      </c>
      <c r="F31" s="1">
        <f t="shared" si="4"/>
        <v>0</v>
      </c>
    </row>
    <row r="32" spans="1:6" ht="15.75" customHeight="1">
      <c r="A32" s="3">
        <f t="shared" si="1"/>
        <v>27</v>
      </c>
      <c r="B32" s="1" t="e">
        <f t="shared" si="5"/>
        <v>#DIV/0!</v>
      </c>
      <c r="C32" s="1">
        <f t="shared" si="0"/>
        <v>0</v>
      </c>
      <c r="D32" s="1" t="e">
        <f t="shared" si="2"/>
        <v>#DIV/0!</v>
      </c>
      <c r="E32" s="8" t="e">
        <f t="shared" si="3"/>
        <v>#DIV/0!</v>
      </c>
      <c r="F32" s="1">
        <f t="shared" si="4"/>
        <v>0</v>
      </c>
    </row>
    <row r="33" spans="1:6" ht="15.75" customHeight="1">
      <c r="A33" s="3">
        <f t="shared" si="1"/>
        <v>28</v>
      </c>
      <c r="B33" s="1" t="e">
        <f t="shared" si="5"/>
        <v>#DIV/0!</v>
      </c>
      <c r="C33" s="1">
        <f t="shared" si="0"/>
        <v>0</v>
      </c>
      <c r="D33" s="1" t="e">
        <f t="shared" si="2"/>
        <v>#DIV/0!</v>
      </c>
      <c r="E33" s="8" t="e">
        <f t="shared" si="3"/>
        <v>#DIV/0!</v>
      </c>
      <c r="F33" s="1">
        <f t="shared" si="4"/>
        <v>0</v>
      </c>
    </row>
    <row r="34" spans="1:6" ht="15.75" customHeight="1">
      <c r="A34" s="3">
        <f t="shared" si="1"/>
        <v>29</v>
      </c>
      <c r="B34" s="1" t="e">
        <f t="shared" si="5"/>
        <v>#DIV/0!</v>
      </c>
      <c r="C34" s="1">
        <f t="shared" si="0"/>
        <v>0</v>
      </c>
      <c r="D34" s="1" t="e">
        <f t="shared" si="2"/>
        <v>#DIV/0!</v>
      </c>
      <c r="E34" s="8" t="e">
        <f t="shared" si="3"/>
        <v>#DIV/0!</v>
      </c>
      <c r="F34" s="1">
        <f t="shared" si="4"/>
        <v>0</v>
      </c>
    </row>
    <row r="35" spans="1:6" ht="15.75" customHeight="1">
      <c r="A35" s="3">
        <f t="shared" si="1"/>
        <v>30</v>
      </c>
      <c r="B35" s="1" t="e">
        <f t="shared" si="5"/>
        <v>#DIV/0!</v>
      </c>
      <c r="C35" s="1">
        <f t="shared" si="0"/>
        <v>0</v>
      </c>
      <c r="D35" s="1" t="e">
        <f t="shared" si="2"/>
        <v>#DIV/0!</v>
      </c>
      <c r="E35" s="8" t="e">
        <f t="shared" si="3"/>
        <v>#DIV/0!</v>
      </c>
      <c r="F35" s="1">
        <f t="shared" si="4"/>
        <v>0</v>
      </c>
    </row>
    <row r="36" spans="1:6" ht="15.75" customHeight="1">
      <c r="A36" s="3">
        <f t="shared" si="1"/>
        <v>31</v>
      </c>
      <c r="B36" s="1" t="e">
        <f t="shared" si="5"/>
        <v>#DIV/0!</v>
      </c>
      <c r="C36" s="1">
        <f t="shared" si="0"/>
        <v>0</v>
      </c>
      <c r="D36" s="1" t="e">
        <f t="shared" ref="D36:D66" si="6">E36-SUM(B36:C36)</f>
        <v>#DIV/0!</v>
      </c>
      <c r="E36" s="8" t="e">
        <f t="shared" si="3"/>
        <v>#DIV/0!</v>
      </c>
      <c r="F36" s="1">
        <f t="shared" si="4"/>
        <v>0</v>
      </c>
    </row>
    <row r="37" spans="1:6" ht="15.75" customHeight="1">
      <c r="A37" s="3">
        <f t="shared" si="1"/>
        <v>32</v>
      </c>
      <c r="B37" s="1" t="e">
        <f t="shared" si="5"/>
        <v>#DIV/0!</v>
      </c>
      <c r="C37" s="1">
        <f t="shared" si="0"/>
        <v>0</v>
      </c>
      <c r="D37" s="1" t="e">
        <f t="shared" si="6"/>
        <v>#DIV/0!</v>
      </c>
      <c r="E37" s="8" t="e">
        <f t="shared" si="3"/>
        <v>#DIV/0!</v>
      </c>
      <c r="F37" s="1">
        <f t="shared" si="4"/>
        <v>0</v>
      </c>
    </row>
    <row r="38" spans="1:6" ht="15.75" customHeight="1">
      <c r="A38" s="3">
        <f t="shared" si="1"/>
        <v>33</v>
      </c>
      <c r="B38" s="1" t="e">
        <f t="shared" si="5"/>
        <v>#DIV/0!</v>
      </c>
      <c r="C38" s="1">
        <f t="shared" si="0"/>
        <v>0</v>
      </c>
      <c r="D38" s="1" t="e">
        <f t="shared" si="6"/>
        <v>#DIV/0!</v>
      </c>
      <c r="E38" s="8" t="e">
        <f t="shared" si="3"/>
        <v>#DIV/0!</v>
      </c>
      <c r="F38" s="1">
        <f t="shared" si="4"/>
        <v>0</v>
      </c>
    </row>
    <row r="39" spans="1:6" ht="15.75" customHeight="1">
      <c r="A39" s="3">
        <f t="shared" si="1"/>
        <v>34</v>
      </c>
      <c r="B39" s="1" t="e">
        <f t="shared" si="5"/>
        <v>#DIV/0!</v>
      </c>
      <c r="C39" s="1">
        <f t="shared" si="0"/>
        <v>0</v>
      </c>
      <c r="D39" s="1" t="e">
        <f t="shared" si="6"/>
        <v>#DIV/0!</v>
      </c>
      <c r="E39" s="8" t="e">
        <f t="shared" si="3"/>
        <v>#DIV/0!</v>
      </c>
      <c r="F39" s="1">
        <f t="shared" si="4"/>
        <v>0</v>
      </c>
    </row>
    <row r="40" spans="1:6" ht="15.75" customHeight="1">
      <c r="A40" s="3">
        <f t="shared" si="1"/>
        <v>35</v>
      </c>
      <c r="B40" s="1" t="e">
        <f t="shared" si="5"/>
        <v>#DIV/0!</v>
      </c>
      <c r="C40" s="1">
        <f t="shared" si="0"/>
        <v>0</v>
      </c>
      <c r="D40" s="1" t="e">
        <f t="shared" si="6"/>
        <v>#DIV/0!</v>
      </c>
      <c r="E40" s="8" t="e">
        <f t="shared" si="3"/>
        <v>#DIV/0!</v>
      </c>
      <c r="F40" s="1">
        <f t="shared" si="4"/>
        <v>0</v>
      </c>
    </row>
    <row r="41" spans="1:6" ht="15.75" customHeight="1">
      <c r="A41" s="3">
        <f t="shared" si="1"/>
        <v>36</v>
      </c>
      <c r="B41" s="1" t="e">
        <f t="shared" si="5"/>
        <v>#DIV/0!</v>
      </c>
      <c r="C41" s="1">
        <f t="shared" si="0"/>
        <v>0</v>
      </c>
      <c r="D41" s="1" t="e">
        <f t="shared" si="6"/>
        <v>#DIV/0!</v>
      </c>
      <c r="E41" s="8" t="e">
        <f t="shared" si="3"/>
        <v>#DIV/0!</v>
      </c>
      <c r="F41" s="1">
        <f t="shared" si="4"/>
        <v>0</v>
      </c>
    </row>
    <row r="42" spans="1:6" ht="15.75" customHeight="1">
      <c r="A42" s="3">
        <f t="shared" si="1"/>
        <v>37</v>
      </c>
      <c r="B42" s="1" t="e">
        <f t="shared" si="5"/>
        <v>#DIV/0!</v>
      </c>
      <c r="C42" s="1">
        <f t="shared" si="0"/>
        <v>0</v>
      </c>
      <c r="D42" s="1" t="e">
        <f t="shared" si="6"/>
        <v>#DIV/0!</v>
      </c>
      <c r="E42" s="8" t="e">
        <f t="shared" si="3"/>
        <v>#DIV/0!</v>
      </c>
      <c r="F42" s="1">
        <f t="shared" si="4"/>
        <v>0</v>
      </c>
    </row>
    <row r="43" spans="1:6" ht="15.75" customHeight="1">
      <c r="A43" s="3">
        <f t="shared" si="1"/>
        <v>38</v>
      </c>
      <c r="B43" s="1" t="e">
        <f t="shared" si="5"/>
        <v>#DIV/0!</v>
      </c>
      <c r="C43" s="1">
        <f t="shared" si="0"/>
        <v>0</v>
      </c>
      <c r="D43" s="1" t="e">
        <f t="shared" si="6"/>
        <v>#DIV/0!</v>
      </c>
      <c r="E43" s="8" t="e">
        <f t="shared" si="3"/>
        <v>#DIV/0!</v>
      </c>
      <c r="F43" s="1">
        <f t="shared" si="4"/>
        <v>0</v>
      </c>
    </row>
    <row r="44" spans="1:6" ht="15.75" customHeight="1">
      <c r="A44" s="3">
        <f t="shared" si="1"/>
        <v>39</v>
      </c>
      <c r="B44" s="1" t="e">
        <f t="shared" si="5"/>
        <v>#DIV/0!</v>
      </c>
      <c r="C44" s="1">
        <f t="shared" si="0"/>
        <v>0</v>
      </c>
      <c r="D44" s="1" t="e">
        <f t="shared" si="6"/>
        <v>#DIV/0!</v>
      </c>
      <c r="E44" s="8" t="e">
        <f t="shared" si="3"/>
        <v>#DIV/0!</v>
      </c>
      <c r="F44" s="1">
        <f t="shared" si="4"/>
        <v>0</v>
      </c>
    </row>
    <row r="45" spans="1:6" ht="15.75" customHeight="1">
      <c r="A45" s="3">
        <f t="shared" si="1"/>
        <v>40</v>
      </c>
      <c r="B45" s="1" t="e">
        <f t="shared" si="5"/>
        <v>#DIV/0!</v>
      </c>
      <c r="C45" s="1">
        <f t="shared" si="0"/>
        <v>0</v>
      </c>
      <c r="D45" s="1" t="e">
        <f t="shared" si="6"/>
        <v>#DIV/0!</v>
      </c>
      <c r="E45" s="8" t="e">
        <f t="shared" si="3"/>
        <v>#DIV/0!</v>
      </c>
      <c r="F45" s="1">
        <f t="shared" si="4"/>
        <v>0</v>
      </c>
    </row>
    <row r="46" spans="1:6" ht="15.75" customHeight="1">
      <c r="A46" s="3">
        <f t="shared" si="1"/>
        <v>41</v>
      </c>
      <c r="B46" s="1" t="e">
        <f t="shared" si="5"/>
        <v>#DIV/0!</v>
      </c>
      <c r="C46" s="1">
        <f t="shared" si="0"/>
        <v>0</v>
      </c>
      <c r="D46" s="1" t="e">
        <f t="shared" si="6"/>
        <v>#DIV/0!</v>
      </c>
      <c r="E46" s="8" t="e">
        <f t="shared" si="3"/>
        <v>#DIV/0!</v>
      </c>
      <c r="F46" s="1">
        <f t="shared" si="4"/>
        <v>0</v>
      </c>
    </row>
    <row r="47" spans="1:6" ht="15.75" customHeight="1">
      <c r="A47" s="3">
        <f t="shared" si="1"/>
        <v>42</v>
      </c>
      <c r="B47" s="1" t="e">
        <f t="shared" si="5"/>
        <v>#DIV/0!</v>
      </c>
      <c r="C47" s="1">
        <f t="shared" si="0"/>
        <v>0</v>
      </c>
      <c r="D47" s="1" t="e">
        <f t="shared" si="6"/>
        <v>#DIV/0!</v>
      </c>
      <c r="E47" s="8" t="e">
        <f t="shared" si="3"/>
        <v>#DIV/0!</v>
      </c>
      <c r="F47" s="1">
        <f t="shared" si="4"/>
        <v>0</v>
      </c>
    </row>
    <row r="48" spans="1:6" ht="15.75" customHeight="1">
      <c r="A48" s="3">
        <f t="shared" si="1"/>
        <v>43</v>
      </c>
      <c r="B48" s="1" t="e">
        <f t="shared" si="5"/>
        <v>#DIV/0!</v>
      </c>
      <c r="C48" s="1">
        <f t="shared" si="0"/>
        <v>0</v>
      </c>
      <c r="D48" s="1" t="e">
        <f t="shared" si="6"/>
        <v>#DIV/0!</v>
      </c>
      <c r="E48" s="8" t="e">
        <f t="shared" si="3"/>
        <v>#DIV/0!</v>
      </c>
      <c r="F48" s="1">
        <f t="shared" si="4"/>
        <v>0</v>
      </c>
    </row>
    <row r="49" spans="1:6" ht="15.75" customHeight="1">
      <c r="A49" s="3">
        <f t="shared" si="1"/>
        <v>44</v>
      </c>
      <c r="B49" s="1" t="e">
        <f t="shared" si="5"/>
        <v>#DIV/0!</v>
      </c>
      <c r="C49" s="1">
        <f t="shared" si="0"/>
        <v>0</v>
      </c>
      <c r="D49" s="1" t="e">
        <f t="shared" si="6"/>
        <v>#DIV/0!</v>
      </c>
      <c r="E49" s="8" t="e">
        <f t="shared" si="3"/>
        <v>#DIV/0!</v>
      </c>
      <c r="F49" s="1">
        <f t="shared" si="4"/>
        <v>0</v>
      </c>
    </row>
    <row r="50" spans="1:6" ht="15.75" customHeight="1">
      <c r="A50" s="3">
        <f t="shared" si="1"/>
        <v>45</v>
      </c>
      <c r="B50" s="1" t="e">
        <f t="shared" si="5"/>
        <v>#DIV/0!</v>
      </c>
      <c r="C50" s="1">
        <f t="shared" si="0"/>
        <v>0</v>
      </c>
      <c r="D50" s="1" t="e">
        <f t="shared" si="6"/>
        <v>#DIV/0!</v>
      </c>
      <c r="E50" s="8" t="e">
        <f t="shared" si="3"/>
        <v>#DIV/0!</v>
      </c>
      <c r="F50" s="1">
        <f t="shared" si="4"/>
        <v>0</v>
      </c>
    </row>
    <row r="51" spans="1:6" ht="15.75" customHeight="1">
      <c r="A51" s="3">
        <f t="shared" si="1"/>
        <v>46</v>
      </c>
      <c r="B51" s="1" t="e">
        <f t="shared" si="5"/>
        <v>#DIV/0!</v>
      </c>
      <c r="C51" s="1">
        <f t="shared" si="0"/>
        <v>0</v>
      </c>
      <c r="D51" s="1" t="e">
        <f t="shared" si="6"/>
        <v>#DIV/0!</v>
      </c>
      <c r="E51" s="8" t="e">
        <f t="shared" si="3"/>
        <v>#DIV/0!</v>
      </c>
      <c r="F51" s="1">
        <f t="shared" si="4"/>
        <v>0</v>
      </c>
    </row>
    <row r="52" spans="1:6" ht="15.75" customHeight="1">
      <c r="A52" s="3">
        <f t="shared" si="1"/>
        <v>47</v>
      </c>
      <c r="B52" s="1" t="e">
        <f t="shared" si="5"/>
        <v>#DIV/0!</v>
      </c>
      <c r="C52" s="1">
        <f t="shared" si="0"/>
        <v>0</v>
      </c>
      <c r="D52" s="1" t="e">
        <f t="shared" si="6"/>
        <v>#DIV/0!</v>
      </c>
      <c r="E52" s="8" t="e">
        <f t="shared" si="3"/>
        <v>#DIV/0!</v>
      </c>
      <c r="F52" s="1">
        <f t="shared" si="4"/>
        <v>0</v>
      </c>
    </row>
    <row r="53" spans="1:6" ht="15.75" customHeight="1">
      <c r="A53" s="3">
        <f t="shared" si="1"/>
        <v>48</v>
      </c>
      <c r="B53" s="1" t="e">
        <f t="shared" si="5"/>
        <v>#DIV/0!</v>
      </c>
      <c r="C53" s="1">
        <f t="shared" si="0"/>
        <v>0</v>
      </c>
      <c r="D53" s="1" t="e">
        <f t="shared" si="6"/>
        <v>#DIV/0!</v>
      </c>
      <c r="E53" s="8" t="e">
        <f t="shared" si="3"/>
        <v>#DIV/0!</v>
      </c>
      <c r="F53" s="1">
        <f t="shared" si="4"/>
        <v>0</v>
      </c>
    </row>
    <row r="54" spans="1:6" ht="15.75" customHeight="1">
      <c r="A54" s="3">
        <f t="shared" si="1"/>
        <v>49</v>
      </c>
      <c r="B54" s="1" t="e">
        <f t="shared" si="5"/>
        <v>#DIV/0!</v>
      </c>
      <c r="C54" s="1">
        <f t="shared" si="0"/>
        <v>0</v>
      </c>
      <c r="D54" s="1" t="e">
        <f t="shared" si="6"/>
        <v>#DIV/0!</v>
      </c>
      <c r="E54" s="8" t="e">
        <f t="shared" si="3"/>
        <v>#DIV/0!</v>
      </c>
      <c r="F54" s="1">
        <f t="shared" si="4"/>
        <v>0</v>
      </c>
    </row>
    <row r="55" spans="1:6" ht="15.75" customHeight="1">
      <c r="A55" s="3">
        <f t="shared" si="1"/>
        <v>50</v>
      </c>
      <c r="B55" s="1" t="e">
        <f t="shared" si="5"/>
        <v>#DIV/0!</v>
      </c>
      <c r="C55" s="1">
        <f t="shared" si="0"/>
        <v>0</v>
      </c>
      <c r="D55" s="1" t="e">
        <f t="shared" si="6"/>
        <v>#DIV/0!</v>
      </c>
      <c r="E55" s="8" t="e">
        <f t="shared" si="3"/>
        <v>#DIV/0!</v>
      </c>
      <c r="F55" s="1">
        <f t="shared" si="4"/>
        <v>0</v>
      </c>
    </row>
    <row r="56" spans="1:6" ht="15.75" customHeight="1">
      <c r="A56" s="3">
        <f t="shared" si="1"/>
        <v>51</v>
      </c>
      <c r="B56" s="1" t="e">
        <f t="shared" si="5"/>
        <v>#DIV/0!</v>
      </c>
      <c r="C56" s="1">
        <f t="shared" si="0"/>
        <v>0</v>
      </c>
      <c r="D56" s="1" t="e">
        <f t="shared" si="6"/>
        <v>#DIV/0!</v>
      </c>
      <c r="E56" s="8" t="e">
        <f t="shared" si="3"/>
        <v>#DIV/0!</v>
      </c>
      <c r="F56" s="1">
        <f t="shared" si="4"/>
        <v>0</v>
      </c>
    </row>
    <row r="57" spans="1:6" ht="15.75" customHeight="1">
      <c r="A57" s="3">
        <f t="shared" si="1"/>
        <v>52</v>
      </c>
      <c r="B57" s="1" t="e">
        <f t="shared" si="5"/>
        <v>#DIV/0!</v>
      </c>
      <c r="C57" s="1">
        <f t="shared" si="0"/>
        <v>0</v>
      </c>
      <c r="D57" s="1" t="e">
        <f t="shared" si="6"/>
        <v>#DIV/0!</v>
      </c>
      <c r="E57" s="8" t="e">
        <f t="shared" si="3"/>
        <v>#DIV/0!</v>
      </c>
      <c r="F57" s="1">
        <f t="shared" si="4"/>
        <v>0</v>
      </c>
    </row>
    <row r="58" spans="1:6" ht="15.75" customHeight="1">
      <c r="A58" s="3">
        <f t="shared" si="1"/>
        <v>53</v>
      </c>
      <c r="B58" s="1" t="e">
        <f t="shared" si="5"/>
        <v>#DIV/0!</v>
      </c>
      <c r="C58" s="1">
        <f t="shared" si="0"/>
        <v>0</v>
      </c>
      <c r="D58" s="1" t="e">
        <f t="shared" si="6"/>
        <v>#DIV/0!</v>
      </c>
      <c r="E58" s="8" t="e">
        <f t="shared" si="3"/>
        <v>#DIV/0!</v>
      </c>
      <c r="F58" s="1">
        <f t="shared" si="4"/>
        <v>0</v>
      </c>
    </row>
    <row r="59" spans="1:6" ht="15.75" customHeight="1">
      <c r="A59" s="3">
        <f t="shared" si="1"/>
        <v>54</v>
      </c>
      <c r="B59" s="1" t="e">
        <f t="shared" si="5"/>
        <v>#DIV/0!</v>
      </c>
      <c r="C59" s="1">
        <f t="shared" si="0"/>
        <v>0</v>
      </c>
      <c r="D59" s="1" t="e">
        <f t="shared" si="6"/>
        <v>#DIV/0!</v>
      </c>
      <c r="E59" s="8" t="e">
        <f t="shared" si="3"/>
        <v>#DIV/0!</v>
      </c>
      <c r="F59" s="1">
        <f t="shared" si="4"/>
        <v>0</v>
      </c>
    </row>
    <row r="60" spans="1:6" ht="15.75" customHeight="1">
      <c r="A60" s="3">
        <f t="shared" si="1"/>
        <v>55</v>
      </c>
      <c r="B60" s="1" t="e">
        <f t="shared" si="5"/>
        <v>#DIV/0!</v>
      </c>
      <c r="C60" s="1">
        <f t="shared" si="0"/>
        <v>0</v>
      </c>
      <c r="D60" s="1" t="e">
        <f t="shared" si="6"/>
        <v>#DIV/0!</v>
      </c>
      <c r="E60" s="8" t="e">
        <f t="shared" si="3"/>
        <v>#DIV/0!</v>
      </c>
      <c r="F60" s="1">
        <f t="shared" si="4"/>
        <v>0</v>
      </c>
    </row>
    <row r="61" spans="1:6" ht="15.75" customHeight="1">
      <c r="A61" s="3">
        <f t="shared" si="1"/>
        <v>56</v>
      </c>
      <c r="B61" s="1" t="e">
        <f t="shared" si="5"/>
        <v>#DIV/0!</v>
      </c>
      <c r="C61" s="1">
        <f t="shared" si="0"/>
        <v>0</v>
      </c>
      <c r="D61" s="1" t="e">
        <f t="shared" si="6"/>
        <v>#DIV/0!</v>
      </c>
      <c r="E61" s="8" t="e">
        <f t="shared" si="3"/>
        <v>#DIV/0!</v>
      </c>
      <c r="F61" s="1">
        <f t="shared" si="4"/>
        <v>0</v>
      </c>
    </row>
    <row r="62" spans="1:6" ht="15.75" customHeight="1">
      <c r="A62" s="3">
        <f t="shared" si="1"/>
        <v>57</v>
      </c>
      <c r="B62" s="1" t="e">
        <f t="shared" si="5"/>
        <v>#DIV/0!</v>
      </c>
      <c r="C62" s="1">
        <f t="shared" si="0"/>
        <v>0</v>
      </c>
      <c r="D62" s="1" t="e">
        <f t="shared" si="6"/>
        <v>#DIV/0!</v>
      </c>
      <c r="E62" s="8" t="e">
        <f t="shared" si="3"/>
        <v>#DIV/0!</v>
      </c>
      <c r="F62" s="1">
        <f t="shared" si="4"/>
        <v>0</v>
      </c>
    </row>
    <row r="63" spans="1:6" ht="15.75" customHeight="1">
      <c r="A63" s="3">
        <f t="shared" si="1"/>
        <v>58</v>
      </c>
      <c r="B63" s="1" t="e">
        <f t="shared" si="5"/>
        <v>#DIV/0!</v>
      </c>
      <c r="C63" s="1">
        <f t="shared" si="0"/>
        <v>0</v>
      </c>
      <c r="D63" s="1" t="e">
        <f t="shared" si="6"/>
        <v>#DIV/0!</v>
      </c>
      <c r="E63" s="8" t="e">
        <f t="shared" si="3"/>
        <v>#DIV/0!</v>
      </c>
      <c r="F63" s="1">
        <f t="shared" si="4"/>
        <v>0</v>
      </c>
    </row>
    <row r="64" spans="1:6" ht="15.75" customHeight="1">
      <c r="A64" s="3">
        <f t="shared" si="1"/>
        <v>59</v>
      </c>
      <c r="B64" s="1" t="e">
        <f t="shared" si="5"/>
        <v>#DIV/0!</v>
      </c>
      <c r="C64" s="1">
        <f t="shared" si="0"/>
        <v>0</v>
      </c>
      <c r="D64" s="1" t="e">
        <f t="shared" si="6"/>
        <v>#DIV/0!</v>
      </c>
      <c r="E64" s="8" t="e">
        <f t="shared" si="3"/>
        <v>#DIV/0!</v>
      </c>
      <c r="F64" s="1">
        <f t="shared" si="4"/>
        <v>0</v>
      </c>
    </row>
    <row r="65" spans="1:6" ht="15.75" customHeight="1">
      <c r="A65" s="3">
        <f t="shared" si="1"/>
        <v>60</v>
      </c>
      <c r="B65" s="1" t="e">
        <f t="shared" si="5"/>
        <v>#DIV/0!</v>
      </c>
      <c r="C65" s="1">
        <f t="shared" si="0"/>
        <v>0</v>
      </c>
      <c r="D65" s="1" t="e">
        <f t="shared" si="6"/>
        <v>#DIV/0!</v>
      </c>
      <c r="E65" s="8" t="e">
        <f t="shared" si="3"/>
        <v>#DIV/0!</v>
      </c>
      <c r="F65" s="1">
        <f t="shared" si="4"/>
        <v>0</v>
      </c>
    </row>
    <row r="66" spans="1:6" ht="15.75" customHeight="1">
      <c r="A66" s="3"/>
      <c r="B66" s="1"/>
      <c r="C66" s="1"/>
      <c r="D66" s="1">
        <f t="shared" si="6"/>
        <v>0</v>
      </c>
      <c r="E66" s="1"/>
      <c r="F66" s="1"/>
    </row>
  </sheetData>
  <sheetProtection sheet="1" objects="1" scenarios="1"/>
  <protectedRanges>
    <protectedRange sqref="A3:B3" name="範囲2"/>
  </protectedRanges>
  <mergeCells count="1">
    <mergeCell ref="A1:F1"/>
  </mergeCells>
  <phoneticPr fontId="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記入シート</vt:lpstr>
      <vt:lpstr>NO1</vt:lpstr>
      <vt:lpstr>NO2</vt:lpstr>
      <vt:lpstr>NO3</vt:lpstr>
      <vt:lpstr>NO4</vt:lpstr>
      <vt:lpstr>NO5</vt:lpstr>
      <vt:lpstr>NO6</vt:lpstr>
      <vt:lpstr>NO7</vt:lpstr>
      <vt:lpstr>NO8</vt:lpstr>
      <vt:lpstr>NO9</vt:lpstr>
      <vt:lpstr>NO10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kouhei fujioka</cp:lastModifiedBy>
  <dcterms:created xsi:type="dcterms:W3CDTF">2024-03-11T13:51:12Z</dcterms:created>
  <dcterms:modified xsi:type="dcterms:W3CDTF">2024-03-15T11:44:51Z</dcterms:modified>
</cp:coreProperties>
</file>